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ndice" sheetId="1" r:id="rId1"/>
    <sheet name="Situazione contabile 31.12.N" sheetId="2" r:id="rId2"/>
    <sheet name="XBRL Stato patrimon. a colori" sheetId="3" r:id="rId3"/>
    <sheet name="XBRL  Conto economico a colori" sheetId="4" r:id="rId4"/>
  </sheets>
  <definedNames/>
  <calcPr fullCalcOnLoad="1"/>
</workbook>
</file>

<file path=xl/sharedStrings.xml><?xml version="1.0" encoding="utf-8"?>
<sst xmlns="http://schemas.openxmlformats.org/spreadsheetml/2006/main" count="1062" uniqueCount="902">
  <si>
    <t xml:space="preserve">Total reserves for contingencies and other charges </t>
  </si>
  <si>
    <t>TotaleFondiRischiOneri</t>
  </si>
  <si>
    <t>C) Trattamento di fine rapporto di lavoro subordinato.</t>
  </si>
  <si>
    <t>C) Reserve for severance indemnities (TFR)</t>
  </si>
  <si>
    <t>TrattamentoFineRapportoLavoroSubordinato</t>
  </si>
  <si>
    <t>D) Debiti</t>
  </si>
  <si>
    <t>D) Payables</t>
  </si>
  <si>
    <t>Debiti</t>
  </si>
  <si>
    <t>1) obbligazioni</t>
  </si>
  <si>
    <t>1) bonds</t>
  </si>
  <si>
    <t>DebitiObbligazioni</t>
  </si>
  <si>
    <t>DebitiObbligazioniEsigibiliEntroEsercizioSuccessivo</t>
  </si>
  <si>
    <t>DebitiObbligazioniEsigibiliOltreEsercizioSuccessivo</t>
  </si>
  <si>
    <t>Totale obbligazioni</t>
  </si>
  <si>
    <t>Total bonds</t>
  </si>
  <si>
    <t>DebitiObbligazioniTotaleObbligazioni</t>
  </si>
  <si>
    <t>2) obbligazioni convertibili</t>
  </si>
  <si>
    <t>2) convertible bonds</t>
  </si>
  <si>
    <t>DebitiObbligazioniConvertibili</t>
  </si>
  <si>
    <t>DebitiObbligazioniConvertibiliEsigibiliEntroEsercizioSuccessivo</t>
  </si>
  <si>
    <t>DebitiObbligazioniConvertibiliEsigibiliOltreEsercizioSuccessivo</t>
  </si>
  <si>
    <t>Totale obbligazioni convertibili</t>
  </si>
  <si>
    <t>Total convertible bonds</t>
  </si>
  <si>
    <t>DebitiObbligazioniConvertibiliTotaleObbligazioniConvertibili</t>
  </si>
  <si>
    <t>3) debiti verso soci per finanziamenti</t>
  </si>
  <si>
    <t>3) due to partners for financing</t>
  </si>
  <si>
    <t>DebitiDebitiVersoSociFinanziamenti</t>
  </si>
  <si>
    <t>DebitiDebitiVersoSociFinanziamentiEsigibiliEntroEsercizioSuccessivo</t>
  </si>
  <si>
    <t>DebitiDebitiVersoSociFinanziamentiEsigibiliOltreEsercizioSuccessivo</t>
  </si>
  <si>
    <t>Totale debiti verso soci per finanziamenti</t>
  </si>
  <si>
    <t>Total payables due to partners for financing</t>
  </si>
  <si>
    <t>DebitiDebitiVersoSociFinanziamentiTotaleDebitiVersoSociFinanziamenti</t>
  </si>
  <si>
    <t>4) debiti verso banche</t>
  </si>
  <si>
    <t>4) due to banks</t>
  </si>
  <si>
    <t>DebitiDebitiVersoBanche</t>
  </si>
  <si>
    <t>DebitiDebitiVersoBancheEsigibiliEntroEsercizioSuccessivo</t>
  </si>
  <si>
    <t>DebitiDebitiVersoBancheEsigibiliOltreEsercizioSuccessivo</t>
  </si>
  <si>
    <t>Totale debiti verso banche</t>
  </si>
  <si>
    <t>Total payables due to banks</t>
  </si>
  <si>
    <t>DebitiDebitiVersoBancheTotaleDebitiVersoBanche</t>
  </si>
  <si>
    <t>5) debiti verso altri finanziatori</t>
  </si>
  <si>
    <t>5) due to other providers of finance</t>
  </si>
  <si>
    <t>DebitiDebitiVersoAltriFinanziatori</t>
  </si>
  <si>
    <t>DebitiDebitiVersoAltriFinanziatoriEsigibiliEntroEsercizioSuccessivo</t>
  </si>
  <si>
    <t>DebitiDebitiVersoAltriFinanziatoriEsigibiliOltreEsercizioSuccessivo</t>
  </si>
  <si>
    <t>Totale debiti verso altri finanziatori</t>
  </si>
  <si>
    <t>Total payables due to other providers of finance</t>
  </si>
  <si>
    <t>DebitiDebitiVersoAltriFinanziatoriTotaleDebitiVersoAltriFinanziatori</t>
  </si>
  <si>
    <t>6) acconti</t>
  </si>
  <si>
    <t>6) advances</t>
  </si>
  <si>
    <t>DebitiAcconti</t>
  </si>
  <si>
    <t>DebitiAccontiEsigibiliEntroEsercizioSuccessivo</t>
  </si>
  <si>
    <t>DebitiAccontiEsigibiliOltreEsercizioSuccessivo</t>
  </si>
  <si>
    <t>Totale  acconti</t>
  </si>
  <si>
    <t>Total advances</t>
  </si>
  <si>
    <t>DebitiAccontiTotaleAcconti</t>
  </si>
  <si>
    <t>7) debiti verso fornitori</t>
  </si>
  <si>
    <t>7) trade accounts</t>
  </si>
  <si>
    <t>DebitiDebitiVersoFornitori</t>
  </si>
  <si>
    <t>DebitiDebitiVersoFornitoriEsigibiliEntroEsercizioSuccessivo</t>
  </si>
  <si>
    <t>DebitiDebitiVersoFornitoriEsigibiliOltreEsercizioSuccessivo</t>
  </si>
  <si>
    <t>Totale debiti verso fornitori</t>
  </si>
  <si>
    <t>DebitiDebitiVersoFornitoriTotaleDebitiVersoFornitori</t>
  </si>
  <si>
    <t>8) debiti rappresentati da titoli di credito</t>
  </si>
  <si>
    <t>8) payables represented by credit instruments</t>
  </si>
  <si>
    <t>DebitiDebitiRappresentatiTitoliCredito</t>
  </si>
  <si>
    <t>DebitiDebitiRappresentatiTitoliCreditoEsigibiliEntroEsercizioSuccessivo</t>
  </si>
  <si>
    <t>DebitiDebitiRappresentatiTitoliCreditoEsigibiliOltreEsercizioSuccessivo</t>
  </si>
  <si>
    <t>Totale debiti rappresentati da titoli di credito</t>
  </si>
  <si>
    <t>Total payables represented by credit instruments</t>
  </si>
  <si>
    <t>DebitiDebitiRappresentatiTitoliCreditoTotaleDebitiRappresentatiTitoliCredito</t>
  </si>
  <si>
    <t>9) debiti verso imprese controllate</t>
  </si>
  <si>
    <t>9) due to subsidiary companies</t>
  </si>
  <si>
    <t>DebitiDebitiVersoImpreseControllate</t>
  </si>
  <si>
    <t>DebitiDebitiVersoImpreseControllateEsigibiliEntroEsercizioSuccessivo</t>
  </si>
  <si>
    <t>DebitiDebitiVersoImpreseControllateEsigibiliOltreEsercizioSuccessivo</t>
  </si>
  <si>
    <t>Totale debiti verso imprese controllate</t>
  </si>
  <si>
    <t>Total payables due to subsidiary companies</t>
  </si>
  <si>
    <t>DebitiDebitiVersoImpreseControllateTotaleDebitiVersoImpreseControllate</t>
  </si>
  <si>
    <t>10) debiti verso imprese collegate</t>
  </si>
  <si>
    <t>10) due to associated companies</t>
  </si>
  <si>
    <t>DebitiDebitiVersoImpreseCollegate</t>
  </si>
  <si>
    <t>DebitiDebitiVersoImpreseCollegateEsigibiliEntroEsercizioSuccessivo</t>
  </si>
  <si>
    <t>DebitiDebitiVersoImpreseCollegateEsigibiliOltreEsercizioSuccessivo</t>
  </si>
  <si>
    <t>Totale debiti verso imprese collegate</t>
  </si>
  <si>
    <t>Total payables due to associated companies</t>
  </si>
  <si>
    <t>DebitiDebitiVersoImpreseCollegateTotaleDebitiVersoImpreseCollegate</t>
  </si>
  <si>
    <t>11) debiti verso controllanti</t>
  </si>
  <si>
    <t>11) due to parent companies</t>
  </si>
  <si>
    <t>DebitiDebitiVersoControllanti</t>
  </si>
  <si>
    <t>DebitiDebitiVersoControllantiEsigibiliEntroEsercizioSuccessivo</t>
  </si>
  <si>
    <t>DebitiDebitiVersoControllantiEsigibiliOltreEsercizioSuccessivo</t>
  </si>
  <si>
    <t>Totale debiti verso controllanti</t>
  </si>
  <si>
    <t>Total payables due to parent companies</t>
  </si>
  <si>
    <t>DebitiDebitiVersoControllantiTotaleDebitiVersoControllanti</t>
  </si>
  <si>
    <t>12) debiti tributari</t>
  </si>
  <si>
    <t>12) due to tax authorities</t>
  </si>
  <si>
    <t>DebitiDebitiTributari</t>
  </si>
  <si>
    <t>DebitiDebitiTributariEsigibiliEntroEsercizioSuccessivo</t>
  </si>
  <si>
    <t>DebitiDebitiTributariEsigibiliOltreEsercizioSuccessivo</t>
  </si>
  <si>
    <t>Totale debiti tributari</t>
  </si>
  <si>
    <t>Total payables due to tax authorities</t>
  </si>
  <si>
    <t>DebitiDebitiTributariTotaleDebitiTributari</t>
  </si>
  <si>
    <t>13) debiti verso istituti di previdenza e di sicurezza sociale</t>
  </si>
  <si>
    <t>13) due to social security and welfare institutions</t>
  </si>
  <si>
    <t>DebitiDebitiVersoIstitutiPrevidenzaSicurezzaSociale</t>
  </si>
  <si>
    <t>DebitiDebitiVersoIstitutiPrevidenzaSicurezzaSocialeEsigibiliEntroEsercizioSuccessivo</t>
  </si>
  <si>
    <t>DebitiDebitiVersoIstitutiPrevidenzaSicurezzaSocialeEsigibiliOltreEsercizioSuccessivo</t>
  </si>
  <si>
    <t>Totale debiti verso istituti di previdenza e di sicurezza sociale</t>
  </si>
  <si>
    <t>Total payables due to social security and welfare institutions</t>
  </si>
  <si>
    <t>DebitiDebitiVersoIstitutiPrevidenzaSicurezzaSocialeTotaleDebitiVersoIstitutiPrevidenzaSicurezzaSociale</t>
  </si>
  <si>
    <t>Stato patrimoniale a colori</t>
  </si>
  <si>
    <t>Conto economico a colori</t>
  </si>
  <si>
    <t>14) altri debiti</t>
  </si>
  <si>
    <t>14) other payables</t>
  </si>
  <si>
    <t>DebitiAltriDebiti</t>
  </si>
  <si>
    <t>DebitiAltriDebitiEsigibiliEntroEsercizioSuccessivo</t>
  </si>
  <si>
    <t>DebitiAltriDebitiEsigibiliOltreEsercizioSuccessivo</t>
  </si>
  <si>
    <t>Totale altri debiti</t>
  </si>
  <si>
    <t>Total other payables</t>
  </si>
  <si>
    <t>DebitiAltriDebitiTotaleAltriDebiti</t>
  </si>
  <si>
    <t>Totale debiti</t>
  </si>
  <si>
    <t>Total payables (D)</t>
  </si>
  <si>
    <t>TotaleDebiti</t>
  </si>
  <si>
    <t>E) Ratei e risconti</t>
  </si>
  <si>
    <t>E) Accrued liabilities and deferred income</t>
  </si>
  <si>
    <t>PassivoRateiRisconti</t>
  </si>
  <si>
    <t>Ratei e risconti passivi</t>
  </si>
  <si>
    <t>accrued liabilities and deferred income</t>
  </si>
  <si>
    <t>PassivoRateiRiscontiRateiRiscontiPassivi</t>
  </si>
  <si>
    <t>Aggio su prestiti emessi</t>
  </si>
  <si>
    <t>d'assestamento. La società opera nel settore dell'industria alimentare.</t>
  </si>
  <si>
    <t>Immobilizzazioni immat. In corso</t>
  </si>
  <si>
    <t>Altri beni</t>
  </si>
  <si>
    <t>Fondi per imposte</t>
  </si>
  <si>
    <t>Immobilizzazioni mat. In corso</t>
  </si>
  <si>
    <t>Partecipazioni in imprese controllate</t>
  </si>
  <si>
    <t>Partecipazioni in imprese collegate</t>
  </si>
  <si>
    <t>Debiti v/altri finanziatori</t>
  </si>
  <si>
    <t>Partecipazioni in altre imprese</t>
  </si>
  <si>
    <t>Debiti v/imprese collegate</t>
  </si>
  <si>
    <t>Altri debiti</t>
  </si>
  <si>
    <t>Assegni</t>
  </si>
  <si>
    <t>Riserva straordinaria</t>
  </si>
  <si>
    <t>Banca xy c/c</t>
  </si>
  <si>
    <t>Ratei attivi</t>
  </si>
  <si>
    <t>Risconti attivi</t>
  </si>
  <si>
    <t xml:space="preserve">                 TOTALE</t>
  </si>
  <si>
    <t>Interessi attivi c/c</t>
  </si>
  <si>
    <t>Fitti passivi</t>
  </si>
  <si>
    <t xml:space="preserve">Altri ricavi e proventi </t>
  </si>
  <si>
    <t>Proventi straordinari</t>
  </si>
  <si>
    <t>Utili su cambi</t>
  </si>
  <si>
    <t>Accantonamentio per rischi</t>
  </si>
  <si>
    <t>Oneri diversi di gestione</t>
  </si>
  <si>
    <t>Oneri straordianari</t>
  </si>
  <si>
    <t xml:space="preserve">Presentare il bilancio d'esercizio in forma ordinaria. Inoltre, tieni presente che i crediti e debiti di natura </t>
  </si>
  <si>
    <t>commerciale scadono tutti entro l'esercizio.</t>
  </si>
  <si>
    <t>premium on issued debt</t>
  </si>
  <si>
    <t>PassivoRateiRiscontiAggioPrestitiEmessi</t>
  </si>
  <si>
    <t>Totale ratei e risconti</t>
  </si>
  <si>
    <t>Total accrued liabilities and deferred income</t>
  </si>
  <si>
    <t>PassivoRateiRiscontiTotaleRateiRisconti</t>
  </si>
  <si>
    <t>Totale passivo</t>
  </si>
  <si>
    <t>Total liabilities and shareholders' equity</t>
  </si>
  <si>
    <t>TotalePassivo</t>
  </si>
  <si>
    <t>Conto economico</t>
  </si>
  <si>
    <t>Income statement (value and cost of production)</t>
  </si>
  <si>
    <t>ContoEconomico</t>
  </si>
  <si>
    <t>A) Valore della produzione:</t>
  </si>
  <si>
    <t>A) Value of production</t>
  </si>
  <si>
    <t>ValoreProduzione</t>
  </si>
  <si>
    <t>1) ricavi delle vendite e delle prestazioni</t>
  </si>
  <si>
    <t>1) Revenues from sales and services</t>
  </si>
  <si>
    <t>ValoreProduzioneRicaviVenditePrestazioni</t>
  </si>
  <si>
    <t>2) variazioni delle rimanenze di prodotti in corso di lavorazione, semilavorati e finiti</t>
  </si>
  <si>
    <t>2) Change in work in progress, semi-finished and finished products</t>
  </si>
  <si>
    <t>ValoreProduzioneVariazioniRimanenzeProdottiCorsoLavorazioneSemilavoratiFiniti</t>
  </si>
  <si>
    <t>3) variazioni dei lavori in corso su ordinazione</t>
  </si>
  <si>
    <t>3) Change in contract work in progress</t>
  </si>
  <si>
    <t>ValoreProduzioneVariazioniLavoriCorsoOrdinazione</t>
  </si>
  <si>
    <t>4) incrementi di immobilizzazioni per lavori interni</t>
  </si>
  <si>
    <t>4) Increases in internally constructuied fixed assets</t>
  </si>
  <si>
    <t>ValoreProduzioneIncrementiImmobilizzazioniLavoriInterni</t>
  </si>
  <si>
    <t>5) altri ricavi e proventi</t>
  </si>
  <si>
    <t>5) Other income and revenues</t>
  </si>
  <si>
    <t>ValoreProduzioneAltriRicaviProventi</t>
  </si>
  <si>
    <t>contributi in conto esercizio</t>
  </si>
  <si>
    <t>operating grants</t>
  </si>
  <si>
    <t>ValoreProduzioneAltriRicaviProventiContributiContoEsercizio</t>
  </si>
  <si>
    <t>altri</t>
  </si>
  <si>
    <t>other operating income</t>
  </si>
  <si>
    <t>ValoreProduzioneAltriRicaviProventiAltri</t>
  </si>
  <si>
    <t>Totale altri ricavi e proventi</t>
  </si>
  <si>
    <t>Total Other income and revenues</t>
  </si>
  <si>
    <t>ValoreProduzioneAltriRicaviProventiTotaleAltriRicaviProventi</t>
  </si>
  <si>
    <t>Totale valore della produzione</t>
  </si>
  <si>
    <t>Total value of production</t>
  </si>
  <si>
    <t>TotaleValoreProduzione</t>
  </si>
  <si>
    <t>B) Costi della produzione:</t>
  </si>
  <si>
    <t>B) Cost of production</t>
  </si>
  <si>
    <t>CostiProduzione</t>
  </si>
  <si>
    <t>6) per materie prime, sussidiarie, di consumo e di merci</t>
  </si>
  <si>
    <t>6) Raw, ancillary and consumable materials and goods for resale</t>
  </si>
  <si>
    <t>CostiProduzioneMateriePrimeSussidiarieConsumoMerci</t>
  </si>
  <si>
    <t>7) per servizi</t>
  </si>
  <si>
    <t>7) Services</t>
  </si>
  <si>
    <t>CostiProduzioneServizi</t>
  </si>
  <si>
    <t>8) per godimento di beni di terzi</t>
  </si>
  <si>
    <t>8) Use of third party assets</t>
  </si>
  <si>
    <t>CostiProduzioneGodimentoBeniTerzi</t>
  </si>
  <si>
    <t>9) per il personale:</t>
  </si>
  <si>
    <t>9) Payroll and related costs</t>
  </si>
  <si>
    <t>CostiProduzionePersonale</t>
  </si>
  <si>
    <t>a) salari e stipendi</t>
  </si>
  <si>
    <t>a) wages and salaries</t>
  </si>
  <si>
    <t>CostiProduzionePersonaleSalariStipendi</t>
  </si>
  <si>
    <t>b) oneri sociali</t>
  </si>
  <si>
    <t>b) related salaries</t>
  </si>
  <si>
    <t>CostiProduzionePersonaleOneriSociali</t>
  </si>
  <si>
    <t>c) trattamento di fine rapporto</t>
  </si>
  <si>
    <t>c) severance</t>
  </si>
  <si>
    <t>CostiProduzionePersonaleTrattamentoFineRapporto</t>
  </si>
  <si>
    <t>d) trattamento di quiescenza e simili</t>
  </si>
  <si>
    <t>d) pensions and similar commitments</t>
  </si>
  <si>
    <t>CostiProduzionePersonaleTrattamentoQuiescenzaSimili</t>
  </si>
  <si>
    <t>e) altri costi</t>
  </si>
  <si>
    <t>e) other costs</t>
  </si>
  <si>
    <t>CostiProduzionePersonaleAltriCosti</t>
  </si>
  <si>
    <t>Totale costi per il personale</t>
  </si>
  <si>
    <t>Total payroll and related costs</t>
  </si>
  <si>
    <t>CostiProduzionePersonaleTotaleCostiPersonale</t>
  </si>
  <si>
    <t>10) ammortamenti e svalutazioni:</t>
  </si>
  <si>
    <t>10) Amortisation, depreciation and writedowns</t>
  </si>
  <si>
    <t>CostiProduzioneAmmortamentiSvalutazioni</t>
  </si>
  <si>
    <t>a) ammortamento delle immobilizzazioni immateriali</t>
  </si>
  <si>
    <t>a) amortisation of intangible fixed assets</t>
  </si>
  <si>
    <t>CostiProduzioneAmmortamentiSvalutazioniAmmortamentoImmobilizzazioniImmateriali</t>
  </si>
  <si>
    <t>b) ammortamento delle immobilizzazioni materiali</t>
  </si>
  <si>
    <t>b) depreciation of tangible fixed assets</t>
  </si>
  <si>
    <t>CostiProduzioneAmmortamentiSvalutazioniAmmortamentoImmobilizzazioniMateriali</t>
  </si>
  <si>
    <t>c) altre svalutazioni delle immobilizzazioni</t>
  </si>
  <si>
    <t>c) other amounts written off fixed assets</t>
  </si>
  <si>
    <t>CostiProduzioneAmmortamentiSvalutazioniAltreSvalutazioniImmobilizzazioni</t>
  </si>
  <si>
    <t>d) svalutazioni dei crediti compresi nell'attivo circolante e delle disponibilità liquide</t>
  </si>
  <si>
    <t>d) writedowns of accounts included among current assets</t>
  </si>
  <si>
    <t>CostiProduzioneAmmortamentiSvalutazioniSvalutazioniCreditiCompresiAttivoCircolanteDisponibilitaLiquide</t>
  </si>
  <si>
    <t>Totale ammortamenti e svalutazioni</t>
  </si>
  <si>
    <t>Total Amortisation, depreciation and writedowns</t>
  </si>
  <si>
    <t>CostiProduzioneAmmortamentiSvalutazioniTotaleAmmortamentiSvalutazioni</t>
  </si>
  <si>
    <t>11) variazioni delle rimanenze di materie prime, sussidiarie, di consumo e merci</t>
  </si>
  <si>
    <t>11) Changes in inventories of raw, ancillary and consumable materials and goods for resale</t>
  </si>
  <si>
    <t>CostiProduzioneVariazioniRimanenzeMateriePrimeSussidiarieConsumoMerci</t>
  </si>
  <si>
    <t>12) accantonamenti per rischi</t>
  </si>
  <si>
    <t>12) Provisions for contingencies and other charges</t>
  </si>
  <si>
    <t>CostiProduzioneAccantonamentiRischi</t>
  </si>
  <si>
    <t>13) altri accantonamenti</t>
  </si>
  <si>
    <t>13) Other provisions</t>
  </si>
  <si>
    <t>CostiProduzioneAltriAccantonamenti</t>
  </si>
  <si>
    <t>14) oneri diversi di gestione</t>
  </si>
  <si>
    <t>14) Other operating expenses</t>
  </si>
  <si>
    <t>CostiProduzioneOneriDiversiGestione</t>
  </si>
  <si>
    <t>Totale costi della produzione</t>
  </si>
  <si>
    <t>Total cost of production</t>
  </si>
  <si>
    <t>TotaleCostiProduzione</t>
  </si>
  <si>
    <t>Differenza tra valore e costi della produzione (A - B)</t>
  </si>
  <si>
    <t>Difference between value and cost of production (A - B)</t>
  </si>
  <si>
    <t>DifferenzaValoreCostiProduzione</t>
  </si>
  <si>
    <t>C) Proventi e oneri finanziari:</t>
  </si>
  <si>
    <t>C) Financial income and expense</t>
  </si>
  <si>
    <t>ProventiOneriFinanziari</t>
  </si>
  <si>
    <t>15) proventi da partecipazioni</t>
  </si>
  <si>
    <t>15) Income from equity investments</t>
  </si>
  <si>
    <t>ProventiOneriFinanziariProventiPartecipazioni</t>
  </si>
  <si>
    <t>da imprese controllate</t>
  </si>
  <si>
    <t>subsidiary companies</t>
  </si>
  <si>
    <t>ProventiOneriFinanziariProventiPartecipazioniImpreseControllate</t>
  </si>
  <si>
    <t>da imprese collegate</t>
  </si>
  <si>
    <t>associated companies</t>
  </si>
  <si>
    <t>ProventiOneriFinanziariProventiPartecipazioniImpreseCollegate</t>
  </si>
  <si>
    <t>other companies</t>
  </si>
  <si>
    <t>ProventiOneriFinanziariProventiPartecipazioniAltri</t>
  </si>
  <si>
    <t>Totale proventi da partecipazioni</t>
  </si>
  <si>
    <t>Total income from equity investments</t>
  </si>
  <si>
    <t>ProventiOneriFinanziariProventiPartecipazioniTotaleProventiPartecipazioni</t>
  </si>
  <si>
    <t>16) altri proventi finanziari:</t>
  </si>
  <si>
    <t>16) Other financial income</t>
  </si>
  <si>
    <t>ProventiOneriFinanziariAltriProventiFinanziari</t>
  </si>
  <si>
    <t>a) da crediti iscritti nelle immobilizzazioni</t>
  </si>
  <si>
    <t>a) from receivables held as financial fixed assets</t>
  </si>
  <si>
    <t>ProventiOneriFinanziariAltriProventiFinanziariCreditiIscrittiImmobilizzazioni</t>
  </si>
  <si>
    <t>ProventiOneriFinanziariAltriProventiFinanziariCreditiIscrittiImmobilizzazioniImpreseControllate</t>
  </si>
  <si>
    <t>Situazione contabile al 31.12.N</t>
  </si>
  <si>
    <t>ProventiOneriFinanziariAltriProventiFinanziariCreditiIscrittiImmobilizzazioniImpreseCollegate</t>
  </si>
  <si>
    <t>da imprese controllanti</t>
  </si>
  <si>
    <t>parent companies</t>
  </si>
  <si>
    <t>ProventiOneriFinanziariAltriProventiFinanziariCreditiIscrittiImmobilizzazioniImpreseControllanti</t>
  </si>
  <si>
    <t>third parties</t>
  </si>
  <si>
    <t>ProventiOneriFinanziariAltriProventiFinanziariCreditiIscrittiImmobilizzazioniAltri</t>
  </si>
  <si>
    <t>Totale proventi finanziari da crediti iscritti nelle immobilizzazioni</t>
  </si>
  <si>
    <t>Total receivables held as financial fixed assets</t>
  </si>
  <si>
    <t>ProventiOneriFinanziariAltriProventiFinanziariCreditiIscrittiImmobilizzazioniTotaleProventiFinanziariCreditiIscrittiImmobilizzazioni</t>
  </si>
  <si>
    <t>b) da titoli iscritti nelle immobilizzazioni che non costituiscono partecipazioni</t>
  </si>
  <si>
    <t>b) from securities held as financial fixed assets not representing equity investments</t>
  </si>
  <si>
    <t>ProventiOneriFinanziariAltriProventiFinanziariTitoliIscrittiImmobilizzazioniNonCostituisconoPartecipazioni</t>
  </si>
  <si>
    <t>31-12-N</t>
  </si>
  <si>
    <t>31-12-N+1</t>
  </si>
  <si>
    <t>c) da titoli iscritti nell'attivo circolante che non costituiscono partecipazioni</t>
  </si>
  <si>
    <t>c) from securities included among current assets not representing equity investments</t>
  </si>
  <si>
    <t>ProventiOneriFinanziariAltriProventiFinanziariTitoliIscrittiAttivoCircolanteNonCostituisconoPartecipazioni</t>
  </si>
  <si>
    <t>d) proventi diversi dai precedenti</t>
  </si>
  <si>
    <t>d) income other than the above</t>
  </si>
  <si>
    <t>ProventiOneriFinanziariAltriProventiFinanziariProventiDiversiPrecedenti</t>
  </si>
  <si>
    <t>ProventiOneriFinanziariAltriProventiFinanziariProventiDiversiPrecedentiImpreseControllate</t>
  </si>
  <si>
    <t>ProventiOneriFinanziariAltriProventiFinanziariProventiDiversiPrecedentiImpreseCollegate</t>
  </si>
  <si>
    <t>ProventiOneriFinanziariAltriProventiFinanziariProventiDiversiPrecedentiImpreseControllanti</t>
  </si>
  <si>
    <t>ProventiOneriFinanziariAltriProventiFinanziariProventiDiversiPrecedentiAltri</t>
  </si>
  <si>
    <t>Totale proventi diversi dai precedenti</t>
  </si>
  <si>
    <t>Total income other than the above</t>
  </si>
  <si>
    <t>ProventiOneriFinanziariAltriProventiFinanziariProventiDiversiPrecedentiTotaleProventiDiversiPrecedenti</t>
  </si>
  <si>
    <t>Totale altri proventi finanziari</t>
  </si>
  <si>
    <t>Total other financial income</t>
  </si>
  <si>
    <t>ProventiOneriFinanziariAltriProventiFinanziariTotaleAltriProventiFinanziari</t>
  </si>
  <si>
    <t>17) interessi e altri oneri finanziari</t>
  </si>
  <si>
    <t>17) Interest and other financial expense</t>
  </si>
  <si>
    <t>ProventiOneriFinanziariInteressiAltriOneriFinanziari</t>
  </si>
  <si>
    <t>a imprese controllate</t>
  </si>
  <si>
    <t>charged by subsidiary companies</t>
  </si>
  <si>
    <t>ProventiOneriFinanziariInteressiAltriOneriFinanziariImpreseControllate</t>
  </si>
  <si>
    <t>a imprese collegate</t>
  </si>
  <si>
    <t>charged by associated companies</t>
  </si>
  <si>
    <t>ProventiOneriFinanziariInteressiAltriOneriFinanziariImpreseCollegate</t>
  </si>
  <si>
    <t>a imprese controllanti</t>
  </si>
  <si>
    <t>charged by parent companies</t>
  </si>
  <si>
    <t>ProventiOneriFinanziariInteressiAltriOneriFinanziariImpreseControllanti</t>
  </si>
  <si>
    <t>charged by third parties</t>
  </si>
  <si>
    <t>ProventiOneriFinanziariInteressiAltriOneriFinanziariAltri</t>
  </si>
  <si>
    <t>Totale interessi e altri oneri finanziari</t>
  </si>
  <si>
    <t>Total interest and other financial expense</t>
  </si>
  <si>
    <t>ProventiOneriFinanziariInteressiAltriOneriFinanziariTotaleInteressiAltriOneriFinanziari</t>
  </si>
  <si>
    <t>17-bis) utili e perdite su cambi</t>
  </si>
  <si>
    <t>17-bis) Currency gains and losses</t>
  </si>
  <si>
    <t>ProventiOneriFinanziariUtiliPerditeCambi</t>
  </si>
  <si>
    <t>Totale proventi e oneri finanziari (15 + 16 - 17 + - 17-bis)</t>
  </si>
  <si>
    <t>Total financial income and expense (15 + 16 - 17 + - 17-bis)</t>
  </si>
  <si>
    <t>TotaleProventiOneriFinanziari</t>
  </si>
  <si>
    <t>D) Rettifiche di valore di attività finanziarie:</t>
  </si>
  <si>
    <t>D) Adjustments to financial assets</t>
  </si>
  <si>
    <t>RettificheValoreAttivitaFinanziarie</t>
  </si>
  <si>
    <t>18) rivalutazioni:</t>
  </si>
  <si>
    <t>18) Revaluations</t>
  </si>
  <si>
    <t>RettificheValoreAttivitaFinanziarieRivalutazioni</t>
  </si>
  <si>
    <t>a) di partecipazioni</t>
  </si>
  <si>
    <t>a) equity investments</t>
  </si>
  <si>
    <t>RettificheValoreAttivitaFinanziarieRivalutazioniPartecipazioni</t>
  </si>
  <si>
    <t>b) di immobilizzazioni finanziarie che non costituiscono partecipazioni</t>
  </si>
  <si>
    <t>b) financial fixed assets not representing equity investments</t>
  </si>
  <si>
    <t>RettificheValoreAttivitaFinanziarieRivalutazioniImmobilizzazioniFinanziarieNonCostituisconoPartecipazioni</t>
  </si>
  <si>
    <t>c) di titoli iscritti all'attivo circolante che non costituiscono partecipazioni</t>
  </si>
  <si>
    <t>c) securities included among current assets not representing equity investments</t>
  </si>
  <si>
    <t>RettificheValoreAttivitaFinanziarieRivalutazioniTitoliIscrittiAttivoCircolanteNonCostituisconoPartecipazioni</t>
  </si>
  <si>
    <t>Totale rivalutazioni</t>
  </si>
  <si>
    <t>Total revaluations</t>
  </si>
  <si>
    <t>RettificheValoreAttivitaFinanziarieRivalutazioniTotaleRivalutazioni</t>
  </si>
  <si>
    <t>19) svalutazioni:</t>
  </si>
  <si>
    <t>19) Writedowns</t>
  </si>
  <si>
    <t>RettificheValoreAttivitaFinanziarieSvalutazioni</t>
  </si>
  <si>
    <t>RettificheValoreAttivitaFinanziarieSvalutazioniPartecipazioni</t>
  </si>
  <si>
    <t>RettificheValoreAttivitaFinanziarieSvalutazioniImmobilizzazioniFinanziarieNonCostituisconoPartecipazioni</t>
  </si>
  <si>
    <t>c) di titoli iscritti nell'attivo circolante che non costituiscono partecipazioni</t>
  </si>
  <si>
    <t>RettificheValoreAttivitaFinanziarieSvalutazioniTitoliIscrittiAttivoCircolanteNonCostituisconoPartecipazioni</t>
  </si>
  <si>
    <t>Totale svalutazioni</t>
  </si>
  <si>
    <t>Total writedowns</t>
  </si>
  <si>
    <t>RettificheValoreAttivitaFinanziarieSvalutazioniTotaleSvalutazioni</t>
  </si>
  <si>
    <t>Totale delle rettifiche di valore di attività finanziarie (18 - 19)</t>
  </si>
  <si>
    <t>Total adjustments to financial assets (18 - 19)</t>
  </si>
  <si>
    <t>TotaleRettificheValoreAttivitaFinanziarie</t>
  </si>
  <si>
    <t>E) Proventi e oneri straordinari:</t>
  </si>
  <si>
    <t>E) Non-recurring income and expense</t>
  </si>
  <si>
    <t>ProventiOneriStraordinari</t>
  </si>
  <si>
    <t>20) proventi</t>
  </si>
  <si>
    <t>20) Income</t>
  </si>
  <si>
    <t>ProventiOneriStraordinariProventi</t>
  </si>
  <si>
    <t>plusvalenze da alienazioni i cui ricavi non sono iscrivibili al n 5</t>
  </si>
  <si>
    <t>gains on disposals deriving from non-recurring operations</t>
  </si>
  <si>
    <t>ProventiOneriStraordinariProventiPlusvalenzeAlienazioniCuiRicaviNonSonoIscrivibiliN5</t>
  </si>
  <si>
    <t>Differences from rounding to the Euro unit</t>
  </si>
  <si>
    <t>ProventiOneriStraordinariProventiDifferenzaArrotondamentoUnitaEuro</t>
  </si>
  <si>
    <t>other</t>
  </si>
  <si>
    <t>ProventiOneriStraordinariProventiAltri</t>
  </si>
  <si>
    <t>Totale proventi</t>
  </si>
  <si>
    <t>Total income</t>
  </si>
  <si>
    <t>ProventiOneriStraordinariProventiTotaleProventi</t>
  </si>
  <si>
    <t>21) oneri</t>
  </si>
  <si>
    <t>21) Expense</t>
  </si>
  <si>
    <t>ProventiOneriStraordinariOneri</t>
  </si>
  <si>
    <t>minusvalenze da alienazioni i cui effetti contabili non sono iscrivibili al n 14</t>
  </si>
  <si>
    <t>losses on disposals deriving from non-recurring operations</t>
  </si>
  <si>
    <t>ProventiOneriStraordinariOneriMinusvalenzeAlienazioniCuiEffettiContabiliNonSonoIscrivibiliN14</t>
  </si>
  <si>
    <t>imposte relative ad esercizi precedenti</t>
  </si>
  <si>
    <t>taxation relating to previous years</t>
  </si>
  <si>
    <t>ProventiOneriStraordinariOneriImposteRelativeEserciziPrecedenti</t>
  </si>
  <si>
    <t>ProventiOneriStraordinariOneriDifferenzaArrotondamentoUnitaEuro</t>
  </si>
  <si>
    <t>ProventiOneriStraordinariOneriAltri</t>
  </si>
  <si>
    <t>Totale oneri</t>
  </si>
  <si>
    <t>Total expence</t>
  </si>
  <si>
    <t>ProventiOneriStraordinariOneriTotaleOneri</t>
  </si>
  <si>
    <t>Totale delle partite straordinarie (20 - 21)</t>
  </si>
  <si>
    <t>Total non-recurring items (20 - 21)</t>
  </si>
  <si>
    <t>TotalePartiteStraordinarie</t>
  </si>
  <si>
    <t>Profit before taxes (A - B + - C + - D + - E)</t>
  </si>
  <si>
    <t>RisultatoPrimaImposte</t>
  </si>
  <si>
    <t>22) imposte sul reddito dell'esercizio, correnti, differite e anticipate</t>
  </si>
  <si>
    <t>22) Taxes on the income for the year</t>
  </si>
  <si>
    <t>ImposteRedditoEsercizioCorrentiDifferiteAnticipate</t>
  </si>
  <si>
    <t>Imposte correnti</t>
  </si>
  <si>
    <t>Current taxes</t>
  </si>
  <si>
    <t>ImposteRedditoEsercizioCorrentiDifferiteAnticipateImposteCorrenti</t>
  </si>
  <si>
    <t>Imposte differite</t>
  </si>
  <si>
    <t>Deferred taxes</t>
  </si>
  <si>
    <t>ImposteRedditoEsercizioCorrentiDifferiteAnticipateImposteDifferite</t>
  </si>
  <si>
    <t>Imposte anticipate</t>
  </si>
  <si>
    <t>Advance taxes</t>
  </si>
  <si>
    <t>ImposteRedditoEsercizioCorrentiDifferiteAnticipateImposteAnticipate</t>
  </si>
  <si>
    <t>proventi (oneri) da adesione al regime di consolidato fiscale / trasparenza fiscale</t>
  </si>
  <si>
    <t>Income (expense) arising from the adoption of the fiscal consolidated system/fiscal transparency</t>
  </si>
  <si>
    <t>ImposteRedditoEsercizioCorrentiDifferiteAnticipateProventiOneriAdesioneRegimeConsolidatoFiscaleTrasparenzaFiscale</t>
  </si>
  <si>
    <t>Totale delle imposte sul reddito dell'esercizio, correnti, differite e anticipate</t>
  </si>
  <si>
    <t>Total taxes on the income for the year</t>
  </si>
  <si>
    <t>ImposteRedditoEsercizioCorrentiDifferiteAnticipateTotaleImposteRedditoEsercizioCorrentiDifferiteAnticipate</t>
  </si>
  <si>
    <t>23) Utile (perdita) dell'esercizio</t>
  </si>
  <si>
    <t>UtilePerditaEsercizio</t>
  </si>
  <si>
    <t>Situazione contabile finale per eccedenze della società Arcobaleno srl, redatta al 31.12.N dopo le scritture</t>
  </si>
  <si>
    <t>SITUAZIONE PATRIMONIALE FINALE</t>
  </si>
  <si>
    <t>Brevetti industriali</t>
  </si>
  <si>
    <t>Terreni e fabbricati</t>
  </si>
  <si>
    <t>F.do amm.to fabbricati</t>
  </si>
  <si>
    <t>Impianti e macchinari</t>
  </si>
  <si>
    <t>F.do amm.to impianti e macchinari</t>
  </si>
  <si>
    <t>Attrezzature industriali</t>
  </si>
  <si>
    <t>F.do amm.to attrezzature industriali</t>
  </si>
  <si>
    <t>F.do amm.to arredamento</t>
  </si>
  <si>
    <t>Materie prime</t>
  </si>
  <si>
    <t>F.do svalutazione crediti</t>
  </si>
  <si>
    <t>Prodotti finiti</t>
  </si>
  <si>
    <t>Crediti v/clienti</t>
  </si>
  <si>
    <t>Debiti per TFR</t>
  </si>
  <si>
    <t>Cambiali attive</t>
  </si>
  <si>
    <t>Cambiali all'incasso</t>
  </si>
  <si>
    <t>Debiti v/fornitori</t>
  </si>
  <si>
    <t>Fatture da emettere</t>
  </si>
  <si>
    <t>Denaro in cassa</t>
  </si>
  <si>
    <t>Debiti per imposte</t>
  </si>
  <si>
    <t>Debiti v/istituti di previdenza</t>
  </si>
  <si>
    <t>Ratei passivi</t>
  </si>
  <si>
    <t>Capitale sociale</t>
  </si>
  <si>
    <t>Riserva legale</t>
  </si>
  <si>
    <t>utile d'esercizio</t>
  </si>
  <si>
    <t>TOTALE</t>
  </si>
  <si>
    <t>SITUAZIONE ECONOMICA FINALE</t>
  </si>
  <si>
    <t>Prodotti c/esistenze iniziali</t>
  </si>
  <si>
    <t>Prodotti c/vendite</t>
  </si>
  <si>
    <t>Materie prime c/esistenze iniziali</t>
  </si>
  <si>
    <t>Prodotti c/rimanenze finali</t>
  </si>
  <si>
    <t>Materie c/acquisti</t>
  </si>
  <si>
    <t>Costi per servizi</t>
  </si>
  <si>
    <t>Matterie prime c/rimanenze finali</t>
  </si>
  <si>
    <t>Salari e stipendi</t>
  </si>
  <si>
    <t>Oneri sociali</t>
  </si>
  <si>
    <t>TFR</t>
  </si>
  <si>
    <t>Ammortamento brevetti</t>
  </si>
  <si>
    <t>Ammortamento fabbricati</t>
  </si>
  <si>
    <t>Amm.to impianti e macchinari</t>
  </si>
  <si>
    <t>Amm.to attrezzature industriali</t>
  </si>
  <si>
    <t>Amm.to arredamento</t>
  </si>
  <si>
    <t>Svalutazione crediti</t>
  </si>
  <si>
    <t>Interessi passivi bancari</t>
  </si>
  <si>
    <t>Imposte dell'esercizio</t>
  </si>
  <si>
    <t>Utile d'esercizio</t>
  </si>
  <si>
    <t>TOTALE A PAREGGIO</t>
  </si>
  <si>
    <t>ARCOBALENO SRL</t>
  </si>
  <si>
    <t>formula</t>
  </si>
  <si>
    <t>formula_1</t>
  </si>
  <si>
    <t>livello</t>
  </si>
  <si>
    <t>Label - Standard (en)</t>
  </si>
  <si>
    <t>Name</t>
  </si>
  <si>
    <t>input</t>
  </si>
  <si>
    <t>calc</t>
  </si>
  <si>
    <t>Stato patrimoniale</t>
  </si>
  <si>
    <t>Balance sheet (mandatory scheme)</t>
  </si>
  <si>
    <t>StatoPatrimoniale</t>
  </si>
  <si>
    <t>Attivo</t>
  </si>
  <si>
    <t>Assets</t>
  </si>
  <si>
    <t>A) Crediti verso soci per versamenti ancora dovuti</t>
  </si>
  <si>
    <t>A) Receivables from shareholders</t>
  </si>
  <si>
    <t>CreditiVersoSociVersamentiAncoraDovuti</t>
  </si>
  <si>
    <t>Parte richiamata</t>
  </si>
  <si>
    <t>Called</t>
  </si>
  <si>
    <t>CreditiVersoSociVersamentiAncoraDovutiParteRichiamata</t>
  </si>
  <si>
    <t>Parte da richiamare</t>
  </si>
  <si>
    <t>To be called</t>
  </si>
  <si>
    <t>CreditiVersoSociVersamentiAncoraDovutiParteRichiamare</t>
  </si>
  <si>
    <t>Totale crediti verso soci per versamenti ancora dovuti (A)</t>
  </si>
  <si>
    <t>Total receivables from shareholders (A)</t>
  </si>
  <si>
    <t>TotaleCreditiVersoSociVersamentiAncoraDovuti</t>
  </si>
  <si>
    <t>B) Immobilizzazioni</t>
  </si>
  <si>
    <t>B) Fixed assets</t>
  </si>
  <si>
    <t>Immobilizzazioni</t>
  </si>
  <si>
    <t>I - Immobilizzazioni immateriali</t>
  </si>
  <si>
    <t>I - Intangible fixed assets</t>
  </si>
  <si>
    <t>ImmobilizzazioniImmateriali</t>
  </si>
  <si>
    <t>1) costi di impianto e di ampliamento</t>
  </si>
  <si>
    <t>(esercizio svolto)</t>
  </si>
  <si>
    <t>(esercizio da svolgere)</t>
  </si>
  <si>
    <t>1) start-up and expansion costs</t>
  </si>
  <si>
    <t>ImmobilizzazioniImmaterialiCostiImpiantoAmpliamento</t>
  </si>
  <si>
    <t>2) costi di ricerca, di sviluppo e di pubblicità</t>
  </si>
  <si>
    <t>2) research, development and adverstising costs</t>
  </si>
  <si>
    <t>ImmobilizzazioniImmaterialiCostiRicercaSviluppoPubblicita</t>
  </si>
  <si>
    <t>3) diritti di brevetto industriale e diritti di utilizzazione delle opere dell'ingegno</t>
  </si>
  <si>
    <t>3) industrial patents and intellectual property rights</t>
  </si>
  <si>
    <t>ImmobilizzazioniImmaterialiDirittiBrevettoIndustrialeDirittiUtilizzazioneOpereIngegno</t>
  </si>
  <si>
    <t>4) concessioni, licenze, marchi e diritti simili</t>
  </si>
  <si>
    <t>4) concessions, licenses, trademarks and similar rights</t>
  </si>
  <si>
    <t>ImmobilizzazioniImmaterialiConcessioniLicenzeMarchiDirittiSimili</t>
  </si>
  <si>
    <t>5) avviamento</t>
  </si>
  <si>
    <t>5) goodwill</t>
  </si>
  <si>
    <t>ImmobilizzazioniImmaterialiAvviamento</t>
  </si>
  <si>
    <t>6) immobilizzazioni in corso e acconti</t>
  </si>
  <si>
    <t>6) assets in process of formation and advances</t>
  </si>
  <si>
    <t>ImmobilizzazioniImmaterialiImmobilizzazioniCorsoAcconti</t>
  </si>
  <si>
    <t>7) altre.</t>
  </si>
  <si>
    <t>7) other</t>
  </si>
  <si>
    <t>ImmobilizzazioniImmaterialiAltre</t>
  </si>
  <si>
    <t>Totale immobilizzazioni immateriali</t>
  </si>
  <si>
    <t>Total intangible fixed assets</t>
  </si>
  <si>
    <t>TotaleImmobilizzazioniImmateriali</t>
  </si>
  <si>
    <t>II - Immobilizzazioni materiali</t>
  </si>
  <si>
    <t>II - Tangible fixed assets</t>
  </si>
  <si>
    <t>ImmobilizzazioniMateriali</t>
  </si>
  <si>
    <t>1) terreni e fabbricati</t>
  </si>
  <si>
    <t>1) land and buildings</t>
  </si>
  <si>
    <t>ImmobilizzazioniMaterialiTerreniFabbricati</t>
  </si>
  <si>
    <t>2) impianti e macchinario</t>
  </si>
  <si>
    <t>2) plant and machinery</t>
  </si>
  <si>
    <t>ImmobilizzazioniMaterialiImpiantiMacchinario</t>
  </si>
  <si>
    <t>3) attrezzature industriali e commerciali</t>
  </si>
  <si>
    <t>3) industrial and commercial equipment</t>
  </si>
  <si>
    <t>ImmobilizzazioniMaterialiAttrezzatureIndustrialiCommerciali</t>
  </si>
  <si>
    <t>4) altri beni</t>
  </si>
  <si>
    <t>4) other assets</t>
  </si>
  <si>
    <t>ImmobilizzazioniMaterialiAltriBeni</t>
  </si>
  <si>
    <t>5) immobilizzazioni in corso e acconti.</t>
  </si>
  <si>
    <t>5) assets in process of formation and advances</t>
  </si>
  <si>
    <t>ImmobilizzazioniMaterialiImmobilizzazioniCorsoAcconti</t>
  </si>
  <si>
    <t>Totale immobilizzazioni materiali</t>
  </si>
  <si>
    <t>Total tangible fixed assets</t>
  </si>
  <si>
    <t>TotaleImmobilizzazioniMateriali</t>
  </si>
  <si>
    <t>III - Immobilizzazioni finanziarie</t>
  </si>
  <si>
    <t>III - Financial fixed assets</t>
  </si>
  <si>
    <t>ImmobilizzazioniFinanziarie</t>
  </si>
  <si>
    <t>1) partecipazioni in</t>
  </si>
  <si>
    <t>1) equity investments in</t>
  </si>
  <si>
    <t>ImmobilizzazioniFinanziariePartecipazioni</t>
  </si>
  <si>
    <t>a) imprese controllate</t>
  </si>
  <si>
    <t>a) subsidiary companies</t>
  </si>
  <si>
    <t>ImmobilizzazioniFinanziariePartecipazioniImpreseControllate</t>
  </si>
  <si>
    <t>b) imprese collegate</t>
  </si>
  <si>
    <t>b) associated companies</t>
  </si>
  <si>
    <t>ImmobilizzazioniFinanziariePartecipazioniImpreseCollegate</t>
  </si>
  <si>
    <t>c) imprese controllanti</t>
  </si>
  <si>
    <t>c) parent companies</t>
  </si>
  <si>
    <t>ImmobilizzazioniFinanziariePartecipazioniImpreseControllanti</t>
  </si>
  <si>
    <t>d) altre imprese</t>
  </si>
  <si>
    <t>d) third parties</t>
  </si>
  <si>
    <t>ImmobilizzazioniFinanziariePartecipazioniAltreImprese</t>
  </si>
  <si>
    <t>Totale partecipazioni</t>
  </si>
  <si>
    <t>Total equity investments</t>
  </si>
  <si>
    <t>ImmobilizzazioniFinanziariePartecipazioniTotalePartecipazioni</t>
  </si>
  <si>
    <t>2) crediti</t>
  </si>
  <si>
    <t>2) receivables due from</t>
  </si>
  <si>
    <t>ImmobilizzazioniFinanziarieCrediti</t>
  </si>
  <si>
    <t>a) verso imprese controllate</t>
  </si>
  <si>
    <t>ImmobilizzazioniFinanziarieCreditiVersoImpreseControllate</t>
  </si>
  <si>
    <t>esigibili entro l'esercizio successivo</t>
  </si>
  <si>
    <t>due within the following year</t>
  </si>
  <si>
    <t>ImmobilizzazioniFinanziarieCreditiVersoImpreseControllateEsigibiliEntroEsercizioSuccessivo</t>
  </si>
  <si>
    <t>esigibili oltre l'esercizio successivo</t>
  </si>
  <si>
    <t>due beyond the following year</t>
  </si>
  <si>
    <t>ImmobilizzazioniFinanziarieCreditiVersoImpreseControllateEsigibiliOltreEsercizioSuccessivo</t>
  </si>
  <si>
    <t>Totale crediti verso imprese controllate</t>
  </si>
  <si>
    <t>Total receivables due from subsidiary companies</t>
  </si>
  <si>
    <t>ImmobilizzazioniFinanziarieCreditiVersoImpreseControllateTotaleCreditiVersoImpreseControllate</t>
  </si>
  <si>
    <t>b) verso imprese collegate</t>
  </si>
  <si>
    <t>ImmobilizzazioniFinanziarieCreditiVersoImpreseCollegate</t>
  </si>
  <si>
    <t>ImmobilizzazioniFinanziarieCreditiVersoImpreseCollegateEsigibiliEntroEsercizioSuccessivo</t>
  </si>
  <si>
    <t>ImmobilizzazioniFinanziarieCreditiVersoImpreseCollegateEsigibiliOltreEsercizioSuccessivo</t>
  </si>
  <si>
    <t>Totale crediti verso imprese collegate</t>
  </si>
  <si>
    <t>Total receivables due from associated companies</t>
  </si>
  <si>
    <t>ImmobilizzazioniFinanziarieCreditiVersoImpreseCollegateTotaleCreditiVersoImpreseCollegate</t>
  </si>
  <si>
    <t>c) verso controllanti</t>
  </si>
  <si>
    <t>ImmobilizzazioniFinanziarieCreditiVersoControllanti</t>
  </si>
  <si>
    <t>ImmobilizzazioniFinanziarieCreditiVersoControllantiEsigibiliEntroEsercizioSuccessivo</t>
  </si>
  <si>
    <t>ImmobilizzazioniFinanziarieCreditiVersoControllantiEsigibiliOltreEsercizioSuccessivo</t>
  </si>
  <si>
    <t>Totale crediti verso controllanti</t>
  </si>
  <si>
    <t>Total receivables due from parent companies</t>
  </si>
  <si>
    <t>ImmobilizzazioniFinanziarieCreditiVersoControllantiTotaleCreditiVersoControllanti</t>
  </si>
  <si>
    <t>d) verso altri</t>
  </si>
  <si>
    <t>ImmobilizzazioniFinanziarieCreditiVersoAltri</t>
  </si>
  <si>
    <t>ImmobilizzazioniFinanziarieCreditiVersoAltriEsigibiliEntroEsercizioSuccessivo</t>
  </si>
  <si>
    <t>ImmobilizzazioniFinanziarieCreditiVersoAltriEsigibiliOltreEsercizioSuccessivo</t>
  </si>
  <si>
    <t>Totale crediti verso altri</t>
  </si>
  <si>
    <t>Total receivables due from third parties</t>
  </si>
  <si>
    <t>ImmobilizzazioniFinanziarieCreditiVersoAltriTotaleCreditiVersoAltri</t>
  </si>
  <si>
    <t>Totale crediti</t>
  </si>
  <si>
    <t>Total receivables</t>
  </si>
  <si>
    <t>ImmobilizzazioniFinanziarieCreditiTotaleCrediti</t>
  </si>
  <si>
    <t>3) altri titoli</t>
  </si>
  <si>
    <t>3) other securities</t>
  </si>
  <si>
    <t>ImmobilizzazioniFinanziarieAltriTitoli</t>
  </si>
  <si>
    <t>4) azioni proprie</t>
  </si>
  <si>
    <t>4) own shares</t>
  </si>
  <si>
    <t>F.do amm.to brevetti industriali</t>
  </si>
  <si>
    <t>ImmobilizzazioniFinanziarieAzioniProprie</t>
  </si>
  <si>
    <t>azioni proprie, valore nominale complessivo (per memoria)</t>
  </si>
  <si>
    <t>own shares, total par value (reminder)</t>
  </si>
  <si>
    <t>ImmobilizzazioniFinanziarieAzioniProprieAzioniProprieValoreNominaleComplessivoPerMemoria</t>
  </si>
  <si>
    <t>Totale immobilizzazioni finanziarie</t>
  </si>
  <si>
    <t>Total financial fixed assets</t>
  </si>
  <si>
    <t>TotaleImmobilizzazioniFinanziarie</t>
  </si>
  <si>
    <t>Totale immobilizzazioni (B)</t>
  </si>
  <si>
    <t>Total fixed assets (B)</t>
  </si>
  <si>
    <t>TotaleImmobilizzazioni</t>
  </si>
  <si>
    <t>C) Attivo circolante</t>
  </si>
  <si>
    <t>C) Current assets</t>
  </si>
  <si>
    <t>AttivoCircolante</t>
  </si>
  <si>
    <t>I - Rimanenze</t>
  </si>
  <si>
    <t>I - Inventories</t>
  </si>
  <si>
    <t>Rimanenze</t>
  </si>
  <si>
    <t>1) materie prime, sussidiarie e di consumo</t>
  </si>
  <si>
    <t>1) raw, ancillary and consumable materials</t>
  </si>
  <si>
    <t>RimanenzeMateriePrimeSussidiarieConsumo</t>
  </si>
  <si>
    <t>2) prodotti in corso di lavorazione e semilavorati</t>
  </si>
  <si>
    <t>2) work in progress and semi-finished products</t>
  </si>
  <si>
    <t>RimanenzeProdottiCorsoLavorazioneSemilavorati</t>
  </si>
  <si>
    <t>3) lavori in corso su ordinazione</t>
  </si>
  <si>
    <t>3) contract work in progress</t>
  </si>
  <si>
    <t>RimanenzeLavoriCorsoOrdinazione</t>
  </si>
  <si>
    <t>4) prodotti finiti e merci</t>
  </si>
  <si>
    <t>4) finished products and goods for resale</t>
  </si>
  <si>
    <t>RimanenzeProdottiFinitiMerci</t>
  </si>
  <si>
    <t>5) acconti</t>
  </si>
  <si>
    <t>5) advances</t>
  </si>
  <si>
    <t>RimanenzeAcconti</t>
  </si>
  <si>
    <t>Totale rimanenze</t>
  </si>
  <si>
    <t>Total inventories</t>
  </si>
  <si>
    <t>TotaleRimanenze</t>
  </si>
  <si>
    <t>II - Crediti</t>
  </si>
  <si>
    <t>II - Receivables</t>
  </si>
  <si>
    <t>Crediti</t>
  </si>
  <si>
    <t>1) verso clienti</t>
  </si>
  <si>
    <t>1) trade accounts</t>
  </si>
  <si>
    <t>CreditiVersoClienti</t>
  </si>
  <si>
    <t>CreditiVersoClientiEsigibiliEntroEsercizioSuccessivo</t>
  </si>
  <si>
    <t>CreditiVersoClientiEsigibiliOltreEsercizioSuccessivo</t>
  </si>
  <si>
    <t>Totale crediti verso clienti</t>
  </si>
  <si>
    <t>Total trade accounts</t>
  </si>
  <si>
    <t>CreditiVersoClientiTotaleCreditiVersoClienti</t>
  </si>
  <si>
    <t>2) verso imprese controllate</t>
  </si>
  <si>
    <t>2) due from subsidiary companies</t>
  </si>
  <si>
    <t>CreditiVersoImpreseControllate</t>
  </si>
  <si>
    <t>CreditiVersoImpreseControllateEsigibiliEntroEsercizioSuccessivo</t>
  </si>
  <si>
    <t>CreditiVersoImpreseControllateEsigibiliOltreEsercizioSuccessivo</t>
  </si>
  <si>
    <t>CreditiVersoImpreseControllateTotaleCreditiVersoImpreseControllate</t>
  </si>
  <si>
    <t>3) verso imprese collegate</t>
  </si>
  <si>
    <t>3) due from associated companies</t>
  </si>
  <si>
    <t>CreditiVersoImpreseCollegate</t>
  </si>
  <si>
    <t>CreditiVersoImpreseCollegateEsigibiliEntroEsercizioSuccessivo</t>
  </si>
  <si>
    <t>CreditiVersoImpreseCollegateEsigibiliOltreEsercizioSuccessivo</t>
  </si>
  <si>
    <t>CreditiVersoImpreseCollegateTotaleCreditiVersoImpreseCollegate</t>
  </si>
  <si>
    <t>4) verso controllanti</t>
  </si>
  <si>
    <t>4) due from parent companies</t>
  </si>
  <si>
    <t>CreditiVersoControllanti</t>
  </si>
  <si>
    <t>CreditiVersoControllantiEsigibiliEntroEsercizioSuccessivo</t>
  </si>
  <si>
    <t>CreditiVersoControllantiEsigibiliOltreEsercizioSuccessivo</t>
  </si>
  <si>
    <t>CreditiVersoControllantiTotaleCreditiVersoControllanti</t>
  </si>
  <si>
    <t>4-bis) crediti tributari</t>
  </si>
  <si>
    <t>4-bis) due from tax authorities</t>
  </si>
  <si>
    <t>CreditiCreditiTributari</t>
  </si>
  <si>
    <t>CreditiCreditiTributariEsigibiliEntroEsercizioSuccessivo</t>
  </si>
  <si>
    <t>Colori</t>
  </si>
  <si>
    <t>CreditiCreditiTributariEsigibiliOltreEsercizioSuccessivo</t>
  </si>
  <si>
    <t>Totale crediti tributari</t>
  </si>
  <si>
    <t>Total receivables due from tax authorities</t>
  </si>
  <si>
    <t>CreditiCreditiTributariTotaleCreditiTributari</t>
  </si>
  <si>
    <t>4-ter) imposte anticipate</t>
  </si>
  <si>
    <t>4-ter) advances on tax payments</t>
  </si>
  <si>
    <t>CreditiImposteAnticipate</t>
  </si>
  <si>
    <t>CreditiImposteAnticipateEsigibiliEntroEsercizioSuccessivo</t>
  </si>
  <si>
    <t>CreditiImposteAnticipateEsigibiliOltreEsercizioSuccessivo</t>
  </si>
  <si>
    <t>Totale imposte anticipate</t>
  </si>
  <si>
    <t>Total advances on tax payments</t>
  </si>
  <si>
    <t>CreditiImposteAnticipateTotaleImposteAnticipate</t>
  </si>
  <si>
    <t>5) verso altri</t>
  </si>
  <si>
    <t>5) due from third parties</t>
  </si>
  <si>
    <t>CreditiVersoAltri</t>
  </si>
  <si>
    <t>CreditiVersoAltriEsigibiliEntroEsercizioSuccessivo</t>
  </si>
  <si>
    <t>CreditiVersoAltriEsigibiliOltreEsercizioSuccessivo</t>
  </si>
  <si>
    <t>CreditiVersoAltriTotaleCreditiVersoAltri</t>
  </si>
  <si>
    <t>TotaleCrediti</t>
  </si>
  <si>
    <t>III - Attività finanziarie che non costituiscono immobilizzazioni</t>
  </si>
  <si>
    <t>III - Current financial assets</t>
  </si>
  <si>
    <t>AttivitaFinanziarieNonCostituisconoImmobilizzazioni</t>
  </si>
  <si>
    <t>1) partecipazioni in imprese controllate</t>
  </si>
  <si>
    <t>1) investments in subsidiary companies</t>
  </si>
  <si>
    <t>AttivitaFinanziarieNonCostituisconoImmobilizzazioniPartecipazioniImpreseControllate</t>
  </si>
  <si>
    <t>2) partecipazioni in imprese collegate</t>
  </si>
  <si>
    <t>2) investments in associated companies</t>
  </si>
  <si>
    <t>AttivitaFinanziarieNonCostituisconoImmobilizzazioniPartecipazioniImpreseCollegate</t>
  </si>
  <si>
    <t>3) partecipazioni in imprese controllanti</t>
  </si>
  <si>
    <t>3) investments in parent companies</t>
  </si>
  <si>
    <t>AttivitaFinanziarieNonCostituisconoImmobilizzazioniPartecipazioniImpreseControllanti</t>
  </si>
  <si>
    <t>4) altre partecipazioni</t>
  </si>
  <si>
    <t>Iter da seguire:</t>
  </si>
  <si>
    <t xml:space="preserve">1) effettuare il download del software dal sito www.registrodelleimprese.it (come abbiamo visto nel corso); </t>
  </si>
  <si>
    <t>2) compilare lo stato patrimoniale e il conto economico che trovi nel file "istanza XBRL";</t>
  </si>
  <si>
    <t>4) attribuire i colori alle poste dello stato patrimoniale e del conto economico.</t>
  </si>
  <si>
    <t>4) investments in other companies</t>
  </si>
  <si>
    <t>AttivitaFinanziarieNonCostituisconoImmobilizzazioniAltrePartecipazioni</t>
  </si>
  <si>
    <t>5) azioni proprie</t>
  </si>
  <si>
    <t>5) own shares</t>
  </si>
  <si>
    <t>AttivitaFinanziarieNonCostituisconoImmobilizzazioniAzioniProprie</t>
  </si>
  <si>
    <t>AttivitaFinanziarieNonCostituisconoImmobilizzazioniAzioniProprieAzioniProprieValoreNominaleComplessivoPerMemoria</t>
  </si>
  <si>
    <t>6) altri titoli.</t>
  </si>
  <si>
    <t>6) other securities</t>
  </si>
  <si>
    <t>AttivitaFinanziarieNonCostituisconoImmobilizzazioniAltriTitoli</t>
  </si>
  <si>
    <t>Totale attività finanziarie che non costituiscono immobilizzazioni</t>
  </si>
  <si>
    <t>Total financial current assets</t>
  </si>
  <si>
    <t>TotaleAttivitaFinanziarieNonCostituisconoImmobilizzazioni</t>
  </si>
  <si>
    <t>IV - Disponibilità liquide</t>
  </si>
  <si>
    <t>IV - Liquid funds</t>
  </si>
  <si>
    <t>DisponibilitaLiquide</t>
  </si>
  <si>
    <t>1) depositi bancari e postali</t>
  </si>
  <si>
    <t>1) bank and post office deposits</t>
  </si>
  <si>
    <t>DisponibilitaLiquideDepositiBancariPostali</t>
  </si>
  <si>
    <t>2) assegni</t>
  </si>
  <si>
    <t>2) cheques</t>
  </si>
  <si>
    <t>DisponibilitaLiquideAssegni</t>
  </si>
  <si>
    <t>3) danaro e valori in cassa.</t>
  </si>
  <si>
    <t>3) cash and equivalents on hand</t>
  </si>
  <si>
    <t>DisponibilitaLiquideDanaroValoriCassa</t>
  </si>
  <si>
    <t>Totale disponibilità liquide</t>
  </si>
  <si>
    <t>Total liquid funds</t>
  </si>
  <si>
    <t>TotaleDisponibilitaLiquide</t>
  </si>
  <si>
    <t>Totale attivo circolante (C)</t>
  </si>
  <si>
    <t>Total current assets (C)</t>
  </si>
  <si>
    <t>TotaleAttivoCircolante</t>
  </si>
  <si>
    <t>D) Ratei e risconti</t>
  </si>
  <si>
    <t>D) Accrued income and prepayments</t>
  </si>
  <si>
    <t>AttivoRateiRisconti</t>
  </si>
  <si>
    <t>Ratei e risconti attivi</t>
  </si>
  <si>
    <t>accrued income and prepayments</t>
  </si>
  <si>
    <t>AttivoRateiRiscontiRateiRiscontiAttivi</t>
  </si>
  <si>
    <t>Disaggio su prestiti emessi</t>
  </si>
  <si>
    <t>amortisable discount on issued debt</t>
  </si>
  <si>
    <t>AttivoRateiRiscontiDisaggioPrestitiEmessi</t>
  </si>
  <si>
    <t>Totale ratei e risconti (D)</t>
  </si>
  <si>
    <t>Total accrued income and prepayments (D)</t>
  </si>
  <si>
    <t>AttivoRateiRiscontiTotaleRateiRisconti</t>
  </si>
  <si>
    <t>Totale attivo</t>
  </si>
  <si>
    <t>Total assets</t>
  </si>
  <si>
    <t>TotaleAttivo</t>
  </si>
  <si>
    <t>Passivo</t>
  </si>
  <si>
    <t>Liabilities and shareholders' equity</t>
  </si>
  <si>
    <t>A) Patrimonio netto</t>
  </si>
  <si>
    <t>A) Shareholders' equity</t>
  </si>
  <si>
    <t>PatrimonioNetto</t>
  </si>
  <si>
    <t>I - Capitale.</t>
  </si>
  <si>
    <t>I - Share capital</t>
  </si>
  <si>
    <t>PatrimonioNettoCapitale</t>
  </si>
  <si>
    <t>II - Riserva da soprapprezzo delle azioni.</t>
  </si>
  <si>
    <t>II - Share premium reserve</t>
  </si>
  <si>
    <t>PatrimonioNettoRiservaSoprapprezzoAzioni</t>
  </si>
  <si>
    <t>III - Riserve di rivalutazione.</t>
  </si>
  <si>
    <t>III - Revaluation reserves</t>
  </si>
  <si>
    <t>PatrimonioNettoRiserveRivalutazione</t>
  </si>
  <si>
    <t>IV - Riserva legale.</t>
  </si>
  <si>
    <t>IV - Legal reserve</t>
  </si>
  <si>
    <t>PatrimonioNettoRiservaLegale</t>
  </si>
  <si>
    <t>V - Riserve statutarie</t>
  </si>
  <si>
    <t>V - Reserve for own shares in portfolio</t>
  </si>
  <si>
    <t>PatrimonioNettoRiserveStatutarie</t>
  </si>
  <si>
    <t>VI - Riserva per azioni proprie in portafoglio.</t>
  </si>
  <si>
    <t>VI - Statutory reserves</t>
  </si>
  <si>
    <t>PatrimonioNettoRiservaAzioniPropriePortafoglio</t>
  </si>
  <si>
    <t>VII - Altre riserve, distintamente indicate.</t>
  </si>
  <si>
    <t>VII - Other reserves</t>
  </si>
  <si>
    <t>PatrimonioNettoAltreRiserveDistintamenteIndicate</t>
  </si>
  <si>
    <t>Riserva straordinaria o facoltativa</t>
  </si>
  <si>
    <t>Special reserve</t>
  </si>
  <si>
    <t>PatrimonioNettoAltreRiserveDistintamenteIndicateRiservaStraordinariaFacoltativa</t>
  </si>
  <si>
    <t>Riserva per rinnovamento impianti e macchinari</t>
  </si>
  <si>
    <t>Plant and equipment renewal reserve</t>
  </si>
  <si>
    <t>PatrimonioNettoAltreRiserveDistintamenteIndicateRiservaRinnovamentoImpiantiMacchinari</t>
  </si>
  <si>
    <t>3) copiare dal file "istanza XBRL" lo stato patrimoniale e il conto economico e incollarli in un nuovo file</t>
  </si>
  <si>
    <t>Riserva ammortamento anticipato</t>
  </si>
  <si>
    <t>Advance depreciation/amortization reserve</t>
  </si>
  <si>
    <t>PatrimonioNettoAltreRiserveDistintamenteIndicateRiservaAmmortamentoAnticipato</t>
  </si>
  <si>
    <t>Riserva per acquisto azioni proprie.</t>
  </si>
  <si>
    <t>Reserve for the purchase of own shares</t>
  </si>
  <si>
    <t>PatrimonioNettoAltreRiserveDistintamenteIndicateRiservaAcquistoAzioniProprie</t>
  </si>
  <si>
    <t>Riserva da deroghe ex art. 2423 Cod. Civ</t>
  </si>
  <si>
    <t>Reserve related to exemption as per art. 2423 of the Civil Code</t>
  </si>
  <si>
    <t>PatrimonioNettoAltreRiserveDistintamenteIndicateRiservaDerogheExArt2423CodCiv</t>
  </si>
  <si>
    <t>Riserva azioni (quote) della società controllante</t>
  </si>
  <si>
    <t>Shares reserve of the parent entity</t>
  </si>
  <si>
    <t>PatrimonioNettoAltreRiserveDistintamenteIndicateRiservaAzioniQuoteSocietaControllante</t>
  </si>
  <si>
    <t>Riserva non distribuibile da rivalutazione delle partecipazioni</t>
  </si>
  <si>
    <t>Non distributable revaluation reserve</t>
  </si>
  <si>
    <t>PatrimonioNettoAltreRiserveDistintamenteIndicateRiservaNonDistribuibileRivalutazionePartecipazioni</t>
  </si>
  <si>
    <t>Versamenti in conto aumento di capitale</t>
  </si>
  <si>
    <t>Contributions for capital increase</t>
  </si>
  <si>
    <t>PatrimonioNettoAltreRiserveDistintamenteIndicateVersamentiContoAumentoCapitale</t>
  </si>
  <si>
    <t>Versamenti in conto futuro aumento di capitale</t>
  </si>
  <si>
    <t>Contributions for future capital increase</t>
  </si>
  <si>
    <t>PatrimonioNettoAltreRiserveDistintamenteIndicateVersamentiContoFuturoAumentoCapitale</t>
  </si>
  <si>
    <t>Versamenti in conto capitale</t>
  </si>
  <si>
    <t>PatrimonioNettoAltreRiserveDistintamenteIndicateVersamentiContoCapitale</t>
  </si>
  <si>
    <t>Versamenti a copertura perdite</t>
  </si>
  <si>
    <t>PatrimonioNettoAltreRiserveDistintamenteIndicateVersamentiCoperturaPerdite</t>
  </si>
  <si>
    <t>Riserva da riduzione capitale sociale</t>
  </si>
  <si>
    <t>Capital reduction reserve</t>
  </si>
  <si>
    <t>PatrimonioNettoAltreRiserveDistintamenteIndicateRiservaRiduzioneCapitaleSociale</t>
  </si>
  <si>
    <t>Riserva avanzo di fusione</t>
  </si>
  <si>
    <t>Merger surplus reserve</t>
  </si>
  <si>
    <t>PatrimonioNettoAltreRiserveDistintamenteIndicateRiservaAvanzoFusione</t>
  </si>
  <si>
    <t>Riserva per utili su cambi</t>
  </si>
  <si>
    <t>Reserve for returns on exchange rate</t>
  </si>
  <si>
    <t>PatrimonioNettoAltreRiserveDistintamenteIndicateRiservaUtiliCambi</t>
  </si>
  <si>
    <t>Differenza da arrotondamento all'unità di Euro</t>
  </si>
  <si>
    <t>Differences arising from rounding to the Euro unit</t>
  </si>
  <si>
    <t>PatrimonioNettoAltreRiserveDistintamenteIndicateDifferenzaArrotondamentoUnitaEuro</t>
  </si>
  <si>
    <t>Riserve da condono fiscale:</t>
  </si>
  <si>
    <t>Reserve from tax amnesty</t>
  </si>
  <si>
    <t>PatrimonioNettoAltreRiserveDistintamenteIndicateRiserveCondonoFiscale</t>
  </si>
  <si>
    <t>Riserva da condono ex L. 19 dicembre 1973, n. 823;</t>
  </si>
  <si>
    <t>Reserve from tax amnesty as per Law 823 of 19 December 1973;</t>
  </si>
  <si>
    <t>PatrimonioNettoAltreRiserveDistintamenteIndicateRiserveCondonoFiscaleRiservaCondonoExL19Dicembre1973N823</t>
  </si>
  <si>
    <t>Riserva da condono ex L. 7 agosto 1982, n. 516;</t>
  </si>
  <si>
    <t>Reserve from tax amnesty as per Law 516 of 7 August 1982;</t>
  </si>
  <si>
    <t>PatrimonioNettoAltreRiserveDistintamenteIndicateRiserveCondonoFiscaleRiservaCondonoExL7Agosto1982N516</t>
  </si>
  <si>
    <t>Riserva da condono ex L. 30 dicembre 1991, n. 413.</t>
  </si>
  <si>
    <t>ESERCITAZIONE FINALE BILANCIO A COLORI</t>
  </si>
  <si>
    <t>Reserve from tax amnesty as per Law 413 of 30 December 1991;</t>
  </si>
  <si>
    <t>PatrimonioNettoAltreRiserveDistintamenteIndicateRiserveCondonoFiscaleRiservaCondonoExL30Dicembre1991N413</t>
  </si>
  <si>
    <t>Riserva da condono ex L. 27 dicembre 2002, n. 289.</t>
  </si>
  <si>
    <t>PatrimonioNettoAltreRiserveDistintamenteIndicateRiserveCondonoFiscaleRiservaCondonoExL27Dicembre2002N289</t>
  </si>
  <si>
    <t>Totale riserve da condono fiscale</t>
  </si>
  <si>
    <t>Total reserves from tax amnesty</t>
  </si>
  <si>
    <t>PatrimonioNettoAltreRiserveDistintamenteIndicateRiserveCondonoFiscaleTotaleRiserveCondonoFiscale</t>
  </si>
  <si>
    <t>Varie altre riserve</t>
  </si>
  <si>
    <t>Miscellaneous other reserves</t>
  </si>
  <si>
    <t>PatrimonioNettoAltreRiserveDistintamenteIndicateVarieAltreRiserve</t>
  </si>
  <si>
    <t>Totale altre riserve</t>
  </si>
  <si>
    <t>Total other reserves</t>
  </si>
  <si>
    <t>PatrimonioNettoAltreRiserveDistintamenteIndicateTotaleAltreRiserve</t>
  </si>
  <si>
    <t>VIII - Utili (perdite) portati a nuovo.</t>
  </si>
  <si>
    <t>VIII - Retained earnings (accumulated losses)</t>
  </si>
  <si>
    <t>PatrimonioNettoUtiliPerditePortatiNuovo</t>
  </si>
  <si>
    <t>IX - Utile (perdita) dell'esercizio.</t>
  </si>
  <si>
    <t>IX - Net profit (loss) for the year</t>
  </si>
  <si>
    <t>PatrimonioNettoUtilePerditaEsercizio</t>
  </si>
  <si>
    <t>Utile (perdita) dell'esercizio.</t>
  </si>
  <si>
    <t>Net profit (loss) for the year</t>
  </si>
  <si>
    <t>PatrimonioNettoUtilePerditaEsercizioUtilePerditaEsercizio</t>
  </si>
  <si>
    <t>Acconti su dividendi</t>
  </si>
  <si>
    <t>Accounts on dividends</t>
  </si>
  <si>
    <t>PatrimonioNettoUtilePerditaEsercizioAccontiDividendi</t>
  </si>
  <si>
    <t>Copertura parziale perdita d'esercizio</t>
  </si>
  <si>
    <t>Partial coverage of losses for the period</t>
  </si>
  <si>
    <t>PatrimonioNettoUtilePerditaEsercizioCoperturaParzialePerditaEsercizio</t>
  </si>
  <si>
    <t>Utile (perdita) residua</t>
  </si>
  <si>
    <t>Residual net profit (loss) for the year</t>
  </si>
  <si>
    <t>PatrimonioNettoUtilePerditaEsercizioUtilePerditaResidua</t>
  </si>
  <si>
    <t>Totale patrimonio netto</t>
  </si>
  <si>
    <t>Total shareholders' equity</t>
  </si>
  <si>
    <t>TotalePatrimonioNetto</t>
  </si>
  <si>
    <t>B) Fondi per rischi e oneri</t>
  </si>
  <si>
    <t>B) Reserves for contingencies and other charges</t>
  </si>
  <si>
    <t>FondiRischiOneri</t>
  </si>
  <si>
    <t>1) per trattamento di quiescenza e obblighi simili</t>
  </si>
  <si>
    <t>1) pension and similar commitments</t>
  </si>
  <si>
    <t>FondiRischiOneriTrattamentoQuiescenzaObblighiSimili</t>
  </si>
  <si>
    <t>2) per imposte, anche differite</t>
  </si>
  <si>
    <t>2) taxation</t>
  </si>
  <si>
    <t>FondiRischiOneriImposteAncheDifferite</t>
  </si>
  <si>
    <t>3) altri</t>
  </si>
  <si>
    <t>3) other</t>
  </si>
  <si>
    <t>FondiRischiOneriAltri</t>
  </si>
  <si>
    <t>Totale fondi per rischi ed oneri</t>
  </si>
  <si>
    <t xml:space="preserve">   di excel che chiameremo "Esercitazione finale Bilancio a Colori";</t>
  </si>
  <si>
    <t>Risultato prima delle imposte (A - B + - C + - D)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</si>
</sst>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61">
    <font>
      <sz val="10"/>
      <name val="Arial"/>
      <family val="0"/>
    </font>
    <font>
      <sz val="14"/>
      <color indexed="8"/>
      <name val="Times New Roman"/>
      <family val="1"/>
    </font>
    <font>
      <b/>
      <sz val="12"/>
      <name val="Verdana"/>
      <family val="2"/>
    </font>
    <font>
      <sz val="8"/>
      <name val="Arial"/>
      <family val="2"/>
    </font>
    <font>
      <u val="single"/>
      <sz val="8"/>
      <color indexed="12"/>
      <name val="Arial"/>
      <family val="0"/>
    </font>
    <font>
      <u val="single"/>
      <sz val="10"/>
      <color indexed="12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0"/>
    </font>
    <font>
      <b/>
      <sz val="18"/>
      <name val="Times New Roman"/>
      <family val="1"/>
    </font>
    <font>
      <b/>
      <u val="single"/>
      <sz val="18"/>
      <color indexed="12"/>
      <name val="Times New Roman"/>
      <family val="1"/>
    </font>
    <font>
      <b/>
      <u val="single"/>
      <sz val="18"/>
      <color indexed="12"/>
      <name val="Arial"/>
      <family val="0"/>
    </font>
    <font>
      <b/>
      <sz val="18"/>
      <name val="Wingdings"/>
      <family val="0"/>
    </font>
    <font>
      <b/>
      <sz val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left" indent="2"/>
      <protection hidden="1"/>
    </xf>
    <xf numFmtId="0" fontId="0" fillId="33" borderId="0" xfId="0" applyFill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4" fillId="33" borderId="0" xfId="36" applyFont="1" applyFill="1" applyAlignment="1" applyProtection="1">
      <alignment horizontal="center" vertical="top"/>
      <protection hidden="1"/>
    </xf>
    <xf numFmtId="0" fontId="3" fillId="33" borderId="0" xfId="36" applyFont="1" applyFill="1" applyAlignment="1" applyProtection="1">
      <alignment horizontal="left" wrapText="1"/>
      <protection hidden="1"/>
    </xf>
    <xf numFmtId="0" fontId="6" fillId="33" borderId="0" xfId="0" applyFont="1" applyFill="1" applyBorder="1" applyAlignment="1" applyProtection="1">
      <alignment/>
      <protection hidden="1"/>
    </xf>
    <xf numFmtId="0" fontId="7" fillId="33" borderId="10" xfId="0" applyFont="1" applyFill="1" applyBorder="1" applyAlignment="1" applyProtection="1">
      <alignment horizontal="center"/>
      <protection hidden="1"/>
    </xf>
    <xf numFmtId="0" fontId="4" fillId="33" borderId="0" xfId="36" applyFont="1" applyFill="1" applyAlignment="1" applyProtection="1">
      <alignment horizontal="left"/>
      <protection hidden="1"/>
    </xf>
    <xf numFmtId="0" fontId="7" fillId="33" borderId="10" xfId="0" applyFont="1" applyFill="1" applyBorder="1" applyAlignment="1" applyProtection="1">
      <alignment/>
      <protection hidden="1"/>
    </xf>
    <xf numFmtId="0" fontId="8" fillId="33" borderId="10" xfId="0" applyFont="1" applyFill="1" applyBorder="1" applyAlignment="1" applyProtection="1">
      <alignment/>
      <protection hidden="1"/>
    </xf>
    <xf numFmtId="0" fontId="9" fillId="33" borderId="0" xfId="0" applyFont="1" applyFill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3" fontId="0" fillId="33" borderId="11" xfId="0" applyNumberFormat="1" applyFill="1" applyBorder="1" applyAlignment="1" applyProtection="1">
      <alignment/>
      <protection hidden="1"/>
    </xf>
    <xf numFmtId="3" fontId="0" fillId="33" borderId="0" xfId="0" applyNumberFormat="1" applyFill="1" applyBorder="1" applyAlignment="1" applyProtection="1">
      <alignment horizontal="right" indent="1"/>
      <protection hidden="1"/>
    </xf>
    <xf numFmtId="3" fontId="0" fillId="33" borderId="0" xfId="0" applyNumberFormat="1" applyFill="1" applyBorder="1" applyAlignment="1" applyProtection="1">
      <alignment/>
      <protection hidden="1"/>
    </xf>
    <xf numFmtId="0" fontId="10" fillId="33" borderId="0" xfId="0" applyFont="1" applyFill="1" applyAlignment="1" applyProtection="1">
      <alignment horizontal="left"/>
      <protection hidden="1"/>
    </xf>
    <xf numFmtId="0" fontId="10" fillId="33" borderId="0" xfId="0" applyFont="1" applyFill="1" applyAlignment="1" applyProtection="1">
      <alignment horizontal="left" indent="1"/>
      <protection hidden="1"/>
    </xf>
    <xf numFmtId="0" fontId="7" fillId="33" borderId="0" xfId="0" applyFont="1" applyFill="1" applyAlignment="1" applyProtection="1">
      <alignment horizontal="left" indent="1"/>
      <protection hidden="1"/>
    </xf>
    <xf numFmtId="0" fontId="7" fillId="33" borderId="0" xfId="0" applyFont="1" applyFill="1" applyAlignment="1" applyProtection="1">
      <alignment horizontal="left" indent="2"/>
      <protection hidden="1"/>
    </xf>
    <xf numFmtId="0" fontId="3" fillId="33" borderId="0" xfId="0" applyFont="1" applyFill="1" applyAlignment="1" applyProtection="1">
      <alignment/>
      <protection hidden="1"/>
    </xf>
    <xf numFmtId="0" fontId="11" fillId="33" borderId="12" xfId="0" applyFont="1" applyFill="1" applyBorder="1" applyAlignment="1" applyProtection="1">
      <alignment horizontal="left" indent="5"/>
      <protection hidden="1"/>
    </xf>
    <xf numFmtId="0" fontId="0" fillId="33" borderId="12" xfId="0" applyFill="1" applyBorder="1" applyAlignment="1" applyProtection="1">
      <alignment/>
      <protection hidden="1"/>
    </xf>
    <xf numFmtId="0" fontId="11" fillId="33" borderId="12" xfId="0" applyFont="1" applyFill="1" applyBorder="1" applyAlignment="1" applyProtection="1">
      <alignment horizontal="left" indent="3"/>
      <protection hidden="1"/>
    </xf>
    <xf numFmtId="0" fontId="3" fillId="33" borderId="12" xfId="0" applyFont="1" applyFill="1" applyBorder="1" applyAlignment="1" applyProtection="1">
      <alignment/>
      <protection hidden="1"/>
    </xf>
    <xf numFmtId="3" fontId="11" fillId="0" borderId="12" xfId="0" applyNumberFormat="1" applyFont="1" applyFill="1" applyBorder="1" applyAlignment="1" applyProtection="1">
      <alignment/>
      <protection locked="0"/>
    </xf>
    <xf numFmtId="3" fontId="11" fillId="33" borderId="12" xfId="0" applyNumberFormat="1" applyFont="1" applyFill="1" applyBorder="1" applyAlignment="1" applyProtection="1">
      <alignment horizontal="right" indent="1"/>
      <protection hidden="1"/>
    </xf>
    <xf numFmtId="0" fontId="11" fillId="33" borderId="13" xfId="0" applyFont="1" applyFill="1" applyBorder="1" applyAlignment="1" applyProtection="1">
      <alignment horizontal="left" indent="5"/>
      <protection hidden="1"/>
    </xf>
    <xf numFmtId="0" fontId="0" fillId="33" borderId="13" xfId="0" applyFill="1" applyBorder="1" applyAlignment="1" applyProtection="1">
      <alignment/>
      <protection hidden="1"/>
    </xf>
    <xf numFmtId="0" fontId="11" fillId="33" borderId="13" xfId="0" applyFont="1" applyFill="1" applyBorder="1" applyAlignment="1" applyProtection="1">
      <alignment horizontal="left" indent="3"/>
      <protection hidden="1"/>
    </xf>
    <xf numFmtId="0" fontId="3" fillId="33" borderId="13" xfId="0" applyFont="1" applyFill="1" applyBorder="1" applyAlignment="1" applyProtection="1">
      <alignment/>
      <protection hidden="1"/>
    </xf>
    <xf numFmtId="3" fontId="11" fillId="0" borderId="14" xfId="0" applyNumberFormat="1" applyFont="1" applyFill="1" applyBorder="1" applyAlignment="1" applyProtection="1">
      <alignment/>
      <protection locked="0"/>
    </xf>
    <xf numFmtId="3" fontId="11" fillId="33" borderId="14" xfId="0" applyNumberFormat="1" applyFont="1" applyFill="1" applyBorder="1" applyAlignment="1" applyProtection="1">
      <alignment horizontal="right" indent="1"/>
      <protection hidden="1"/>
    </xf>
    <xf numFmtId="0" fontId="12" fillId="33" borderId="13" xfId="0" applyFont="1" applyFill="1" applyBorder="1" applyAlignment="1" applyProtection="1">
      <alignment horizontal="left" indent="2"/>
      <protection hidden="1"/>
    </xf>
    <xf numFmtId="0" fontId="12" fillId="33" borderId="13" xfId="0" applyFont="1" applyFill="1" applyBorder="1" applyAlignment="1" applyProtection="1">
      <alignment horizontal="left" indent="3"/>
      <protection hidden="1"/>
    </xf>
    <xf numFmtId="3" fontId="12" fillId="0" borderId="15" xfId="0" applyNumberFormat="1" applyFont="1" applyFill="1" applyBorder="1" applyAlignment="1" applyProtection="1">
      <alignment/>
      <protection locked="0"/>
    </xf>
    <xf numFmtId="3" fontId="12" fillId="33" borderId="15" xfId="0" applyNumberFormat="1" applyFont="1" applyFill="1" applyBorder="1" applyAlignment="1" applyProtection="1">
      <alignment horizontal="right" indent="1"/>
      <protection hidden="1"/>
    </xf>
    <xf numFmtId="0" fontId="13" fillId="33" borderId="0" xfId="0" applyFont="1" applyFill="1" applyAlignment="1" applyProtection="1">
      <alignment horizontal="left" indent="3"/>
      <protection hidden="1"/>
    </xf>
    <xf numFmtId="3" fontId="3" fillId="33" borderId="0" xfId="0" applyNumberFormat="1" applyFont="1" applyFill="1" applyBorder="1" applyAlignment="1" applyProtection="1">
      <alignment/>
      <protection hidden="1"/>
    </xf>
    <xf numFmtId="3" fontId="3" fillId="33" borderId="0" xfId="0" applyNumberFormat="1" applyFont="1" applyFill="1" applyBorder="1" applyAlignment="1" applyProtection="1">
      <alignment horizontal="right" indent="1"/>
      <protection hidden="1"/>
    </xf>
    <xf numFmtId="0" fontId="3" fillId="33" borderId="12" xfId="0" applyFont="1" applyFill="1" applyBorder="1" applyAlignment="1" applyProtection="1">
      <alignment horizontal="left" indent="7"/>
      <protection hidden="1"/>
    </xf>
    <xf numFmtId="0" fontId="3" fillId="33" borderId="12" xfId="0" applyFont="1" applyFill="1" applyBorder="1" applyAlignment="1" applyProtection="1">
      <alignment horizontal="left" indent="4"/>
      <protection hidden="1"/>
    </xf>
    <xf numFmtId="3" fontId="3" fillId="0" borderId="12" xfId="0" applyNumberFormat="1" applyFont="1" applyFill="1" applyBorder="1" applyAlignment="1" applyProtection="1">
      <alignment/>
      <protection locked="0"/>
    </xf>
    <xf numFmtId="3" fontId="3" fillId="33" borderId="12" xfId="0" applyNumberFormat="1" applyFont="1" applyFill="1" applyBorder="1" applyAlignment="1" applyProtection="1">
      <alignment horizontal="right" indent="1"/>
      <protection hidden="1"/>
    </xf>
    <xf numFmtId="0" fontId="3" fillId="33" borderId="13" xfId="0" applyFont="1" applyFill="1" applyBorder="1" applyAlignment="1" applyProtection="1">
      <alignment horizontal="left" indent="7"/>
      <protection hidden="1"/>
    </xf>
    <xf numFmtId="0" fontId="3" fillId="33" borderId="13" xfId="0" applyFont="1" applyFill="1" applyBorder="1" applyAlignment="1" applyProtection="1">
      <alignment horizontal="left" indent="4"/>
      <protection hidden="1"/>
    </xf>
    <xf numFmtId="3" fontId="3" fillId="0" borderId="13" xfId="0" applyNumberFormat="1" applyFont="1" applyFill="1" applyBorder="1" applyAlignment="1" applyProtection="1">
      <alignment/>
      <protection locked="0"/>
    </xf>
    <xf numFmtId="3" fontId="3" fillId="33" borderId="13" xfId="0" applyNumberFormat="1" applyFont="1" applyFill="1" applyBorder="1" applyAlignment="1" applyProtection="1">
      <alignment horizontal="right" indent="1"/>
      <protection hidden="1"/>
    </xf>
    <xf numFmtId="3" fontId="3" fillId="0" borderId="16" xfId="0" applyNumberFormat="1" applyFont="1" applyFill="1" applyBorder="1" applyAlignment="1" applyProtection="1">
      <alignment/>
      <protection locked="0"/>
    </xf>
    <xf numFmtId="3" fontId="3" fillId="33" borderId="16" xfId="0" applyNumberFormat="1" applyFont="1" applyFill="1" applyBorder="1" applyAlignment="1" applyProtection="1">
      <alignment horizontal="right" indent="1"/>
      <protection hidden="1"/>
    </xf>
    <xf numFmtId="0" fontId="3" fillId="33" borderId="13" xfId="0" applyFont="1" applyFill="1" applyBorder="1" applyAlignment="1" applyProtection="1">
      <alignment horizontal="right" indent="2"/>
      <protection hidden="1"/>
    </xf>
    <xf numFmtId="0" fontId="0" fillId="33" borderId="13" xfId="0" applyFont="1" applyFill="1" applyBorder="1" applyAlignment="1" applyProtection="1">
      <alignment/>
      <protection hidden="1"/>
    </xf>
    <xf numFmtId="0" fontId="3" fillId="33" borderId="13" xfId="0" applyFont="1" applyFill="1" applyBorder="1" applyAlignment="1" applyProtection="1">
      <alignment horizontal="left" indent="4"/>
      <protection hidden="1"/>
    </xf>
    <xf numFmtId="3" fontId="3" fillId="0" borderId="12" xfId="0" applyNumberFormat="1" applyFont="1" applyFill="1" applyBorder="1" applyAlignment="1" applyProtection="1">
      <alignment/>
      <protection locked="0"/>
    </xf>
    <xf numFmtId="3" fontId="3" fillId="33" borderId="12" xfId="0" applyNumberFormat="1" applyFont="1" applyFill="1" applyBorder="1" applyAlignment="1" applyProtection="1">
      <alignment horizontal="right" indent="1"/>
      <protection hidden="1"/>
    </xf>
    <xf numFmtId="0" fontId="0" fillId="34" borderId="17" xfId="0" applyFill="1" applyBorder="1" applyAlignment="1">
      <alignment/>
    </xf>
    <xf numFmtId="0" fontId="0" fillId="35" borderId="17" xfId="0" applyFill="1" applyBorder="1" applyAlignment="1">
      <alignment/>
    </xf>
    <xf numFmtId="0" fontId="3" fillId="33" borderId="13" xfId="0" applyFont="1" applyFill="1" applyBorder="1" applyAlignment="1" applyProtection="1">
      <alignment horizontal="right" indent="2"/>
      <protection hidden="1"/>
    </xf>
    <xf numFmtId="0" fontId="6" fillId="33" borderId="13" xfId="0" applyFont="1" applyFill="1" applyBorder="1" applyAlignment="1" applyProtection="1">
      <alignment horizontal="left" indent="4"/>
      <protection hidden="1"/>
    </xf>
    <xf numFmtId="0" fontId="3" fillId="33" borderId="0" xfId="0" applyFont="1" applyFill="1" applyAlignment="1" applyProtection="1">
      <alignment horizontal="left" indent="7"/>
      <protection hidden="1"/>
    </xf>
    <xf numFmtId="0" fontId="3" fillId="33" borderId="0" xfId="0" applyFont="1" applyFill="1" applyAlignment="1" applyProtection="1">
      <alignment horizontal="left" indent="4"/>
      <protection hidden="1"/>
    </xf>
    <xf numFmtId="0" fontId="3" fillId="33" borderId="12" xfId="0" applyFont="1" applyFill="1" applyBorder="1" applyAlignment="1" applyProtection="1">
      <alignment horizontal="left" indent="9"/>
      <protection hidden="1"/>
    </xf>
    <xf numFmtId="0" fontId="3" fillId="33" borderId="12" xfId="0" applyFont="1" applyFill="1" applyBorder="1" applyAlignment="1" applyProtection="1">
      <alignment horizontal="left" indent="5"/>
      <protection hidden="1"/>
    </xf>
    <xf numFmtId="0" fontId="3" fillId="33" borderId="13" xfId="0" applyFont="1" applyFill="1" applyBorder="1" applyAlignment="1" applyProtection="1">
      <alignment horizontal="left" indent="9"/>
      <protection hidden="1"/>
    </xf>
    <xf numFmtId="0" fontId="3" fillId="33" borderId="13" xfId="0" applyFont="1" applyFill="1" applyBorder="1" applyAlignment="1" applyProtection="1">
      <alignment horizontal="left" indent="5"/>
      <protection hidden="1"/>
    </xf>
    <xf numFmtId="0" fontId="3" fillId="33" borderId="0" xfId="0" applyFont="1" applyFill="1" applyAlignment="1" applyProtection="1">
      <alignment horizontal="left" indent="9"/>
      <protection hidden="1"/>
    </xf>
    <xf numFmtId="0" fontId="3" fillId="33" borderId="0" xfId="0" applyFont="1" applyFill="1" applyAlignment="1" applyProtection="1">
      <alignment horizontal="left" indent="5"/>
      <protection hidden="1"/>
    </xf>
    <xf numFmtId="0" fontId="3" fillId="33" borderId="12" xfId="0" applyFont="1" applyFill="1" applyBorder="1" applyAlignment="1" applyProtection="1">
      <alignment horizontal="left" indent="13"/>
      <protection hidden="1"/>
    </xf>
    <xf numFmtId="0" fontId="3" fillId="33" borderId="12" xfId="0" applyFont="1" applyFill="1" applyBorder="1" applyAlignment="1" applyProtection="1">
      <alignment horizontal="left" indent="6"/>
      <protection hidden="1"/>
    </xf>
    <xf numFmtId="0" fontId="3" fillId="33" borderId="13" xfId="0" applyFont="1" applyFill="1" applyBorder="1" applyAlignment="1" applyProtection="1">
      <alignment horizontal="left" indent="13"/>
      <protection hidden="1"/>
    </xf>
    <xf numFmtId="0" fontId="3" fillId="33" borderId="13" xfId="0" applyFont="1" applyFill="1" applyBorder="1" applyAlignment="1" applyProtection="1">
      <alignment horizontal="left" indent="6"/>
      <protection hidden="1"/>
    </xf>
    <xf numFmtId="3" fontId="3" fillId="0" borderId="18" xfId="0" applyNumberFormat="1" applyFont="1" applyFill="1" applyBorder="1" applyAlignment="1" applyProtection="1">
      <alignment/>
      <protection locked="0"/>
    </xf>
    <xf numFmtId="3" fontId="3" fillId="33" borderId="18" xfId="0" applyNumberFormat="1" applyFont="1" applyFill="1" applyBorder="1" applyAlignment="1" applyProtection="1">
      <alignment horizontal="right" indent="1"/>
      <protection hidden="1"/>
    </xf>
    <xf numFmtId="0" fontId="3" fillId="33" borderId="13" xfId="0" applyFont="1" applyFill="1" applyBorder="1" applyAlignment="1" applyProtection="1">
      <alignment horizontal="left" indent="5"/>
      <protection hidden="1"/>
    </xf>
    <xf numFmtId="3" fontId="3" fillId="0" borderId="0" xfId="0" applyNumberFormat="1" applyFont="1" applyFill="1" applyBorder="1" applyAlignment="1" applyProtection="1">
      <alignment/>
      <protection locked="0"/>
    </xf>
    <xf numFmtId="3" fontId="3" fillId="0" borderId="19" xfId="0" applyNumberFormat="1" applyFont="1" applyFill="1" applyBorder="1" applyAlignment="1" applyProtection="1">
      <alignment/>
      <protection locked="0"/>
    </xf>
    <xf numFmtId="3" fontId="3" fillId="33" borderId="19" xfId="0" applyNumberFormat="1" applyFont="1" applyFill="1" applyBorder="1" applyAlignment="1" applyProtection="1">
      <alignment horizontal="right" indent="1"/>
      <protection hidden="1"/>
    </xf>
    <xf numFmtId="0" fontId="3" fillId="33" borderId="12" xfId="0" applyFont="1" applyFill="1" applyBorder="1" applyAlignment="1" applyProtection="1">
      <alignment horizontal="left" indent="11"/>
      <protection hidden="1"/>
    </xf>
    <xf numFmtId="0" fontId="3" fillId="33" borderId="12" xfId="0" applyFont="1" applyFill="1" applyBorder="1" applyAlignment="1" applyProtection="1">
      <alignment horizontal="left" indent="5"/>
      <protection hidden="1"/>
    </xf>
    <xf numFmtId="0" fontId="3" fillId="33" borderId="13" xfId="0" applyFont="1" applyFill="1" applyBorder="1" applyAlignment="1" applyProtection="1">
      <alignment horizontal="left" indent="11"/>
      <protection hidden="1"/>
    </xf>
    <xf numFmtId="3" fontId="12" fillId="0" borderId="12" xfId="0" applyNumberFormat="1" applyFont="1" applyFill="1" applyBorder="1" applyAlignment="1" applyProtection="1">
      <alignment/>
      <protection locked="0"/>
    </xf>
    <xf numFmtId="3" fontId="12" fillId="33" borderId="12" xfId="0" applyNumberFormat="1" applyFont="1" applyFill="1" applyBorder="1" applyAlignment="1" applyProtection="1">
      <alignment horizontal="right" indent="1"/>
      <protection hidden="1"/>
    </xf>
    <xf numFmtId="0" fontId="0" fillId="36" borderId="17" xfId="0" applyFill="1" applyBorder="1" applyAlignment="1">
      <alignment/>
    </xf>
    <xf numFmtId="3" fontId="11" fillId="0" borderId="16" xfId="0" applyNumberFormat="1" applyFont="1" applyFill="1" applyBorder="1" applyAlignment="1" applyProtection="1">
      <alignment/>
      <protection locked="0"/>
    </xf>
    <xf numFmtId="3" fontId="11" fillId="33" borderId="16" xfId="0" applyNumberFormat="1" applyFont="1" applyFill="1" applyBorder="1" applyAlignment="1" applyProtection="1">
      <alignment horizontal="right" indent="1"/>
      <protection hidden="1"/>
    </xf>
    <xf numFmtId="3" fontId="12" fillId="33" borderId="19" xfId="0" applyNumberFormat="1" applyFont="1" applyFill="1" applyBorder="1" applyAlignment="1" applyProtection="1">
      <alignment horizontal="right" indent="1"/>
      <protection hidden="1"/>
    </xf>
    <xf numFmtId="0" fontId="10" fillId="33" borderId="13" xfId="0" applyFont="1" applyFill="1" applyBorder="1" applyAlignment="1" applyProtection="1">
      <alignment horizontal="left" indent="1"/>
      <protection hidden="1"/>
    </xf>
    <xf numFmtId="0" fontId="14" fillId="33" borderId="13" xfId="0" applyFont="1" applyFill="1" applyBorder="1" applyAlignment="1" applyProtection="1">
      <alignment/>
      <protection hidden="1"/>
    </xf>
    <xf numFmtId="0" fontId="10" fillId="33" borderId="13" xfId="0" applyFont="1" applyFill="1" applyBorder="1" applyAlignment="1" applyProtection="1">
      <alignment horizontal="left" indent="2"/>
      <protection hidden="1"/>
    </xf>
    <xf numFmtId="3" fontId="10" fillId="0" borderId="12" xfId="0" applyNumberFormat="1" applyFont="1" applyFill="1" applyBorder="1" applyAlignment="1" applyProtection="1">
      <alignment/>
      <protection locked="0"/>
    </xf>
    <xf numFmtId="3" fontId="10" fillId="33" borderId="12" xfId="0" applyNumberFormat="1" applyFont="1" applyFill="1" applyBorder="1" applyAlignment="1" applyProtection="1">
      <alignment horizontal="right" indent="1"/>
      <protection hidden="1"/>
    </xf>
    <xf numFmtId="3" fontId="11" fillId="0" borderId="13" xfId="0" applyNumberFormat="1" applyFont="1" applyFill="1" applyBorder="1" applyAlignment="1" applyProtection="1">
      <alignment/>
      <protection locked="0"/>
    </xf>
    <xf numFmtId="3" fontId="11" fillId="33" borderId="13" xfId="0" applyNumberFormat="1" applyFont="1" applyFill="1" applyBorder="1" applyAlignment="1" applyProtection="1">
      <alignment horizontal="right" indent="1"/>
      <protection hidden="1"/>
    </xf>
    <xf numFmtId="0" fontId="11" fillId="33" borderId="0" xfId="0" applyFont="1" applyFill="1" applyAlignment="1" applyProtection="1">
      <alignment horizontal="left" indent="3"/>
      <protection hidden="1"/>
    </xf>
    <xf numFmtId="0" fontId="15" fillId="33" borderId="12" xfId="0" applyFont="1" applyFill="1" applyBorder="1" applyAlignment="1" applyProtection="1">
      <alignment horizontal="left" indent="7"/>
      <protection hidden="1"/>
    </xf>
    <xf numFmtId="0" fontId="15" fillId="33" borderId="13" xfId="0" applyFont="1" applyFill="1" applyBorder="1" applyAlignment="1" applyProtection="1">
      <alignment horizontal="left" indent="7"/>
      <protection hidden="1"/>
    </xf>
    <xf numFmtId="0" fontId="15" fillId="33" borderId="0" xfId="0" applyFont="1" applyFill="1" applyBorder="1" applyAlignment="1" applyProtection="1">
      <alignment horizontal="left" indent="7"/>
      <protection hidden="1"/>
    </xf>
    <xf numFmtId="0" fontId="3" fillId="33" borderId="12" xfId="0" applyFont="1" applyFill="1" applyBorder="1" applyAlignment="1" applyProtection="1">
      <alignment horizontal="left" indent="9"/>
      <protection hidden="1"/>
    </xf>
    <xf numFmtId="0" fontId="3" fillId="33" borderId="13" xfId="0" applyFont="1" applyFill="1" applyBorder="1" applyAlignment="1" applyProtection="1">
      <alignment horizontal="left" indent="9"/>
      <protection hidden="1"/>
    </xf>
    <xf numFmtId="3" fontId="3" fillId="0" borderId="14" xfId="0" applyNumberFormat="1" applyFont="1" applyFill="1" applyBorder="1" applyAlignment="1" applyProtection="1">
      <alignment/>
      <protection locked="0"/>
    </xf>
    <xf numFmtId="3" fontId="3" fillId="33" borderId="14" xfId="0" applyNumberFormat="1" applyFont="1" applyFill="1" applyBorder="1" applyAlignment="1" applyProtection="1">
      <alignment horizontal="right" indent="1"/>
      <protection hidden="1"/>
    </xf>
    <xf numFmtId="0" fontId="7" fillId="33" borderId="13" xfId="0" applyFont="1" applyFill="1" applyBorder="1" applyAlignment="1" applyProtection="1">
      <alignment horizontal="left" indent="1"/>
      <protection hidden="1"/>
    </xf>
    <xf numFmtId="0" fontId="7" fillId="33" borderId="13" xfId="0" applyFont="1" applyFill="1" applyBorder="1" applyAlignment="1" applyProtection="1">
      <alignment horizontal="left" indent="2"/>
      <protection hidden="1"/>
    </xf>
    <xf numFmtId="0" fontId="3" fillId="33" borderId="12" xfId="0" applyFont="1" applyFill="1" applyBorder="1" applyAlignment="1" applyProtection="1">
      <alignment horizontal="left" indent="7"/>
      <protection hidden="1"/>
    </xf>
    <xf numFmtId="0" fontId="3" fillId="33" borderId="12" xfId="0" applyFont="1" applyFill="1" applyBorder="1" applyAlignment="1" applyProtection="1">
      <alignment horizontal="left" indent="4"/>
      <protection hidden="1"/>
    </xf>
    <xf numFmtId="0" fontId="3" fillId="33" borderId="13" xfId="0" applyFont="1" applyFill="1" applyBorder="1" applyAlignment="1" applyProtection="1">
      <alignment horizontal="left" indent="7"/>
      <protection hidden="1"/>
    </xf>
    <xf numFmtId="0" fontId="0" fillId="33" borderId="0" xfId="0" applyFill="1" applyAlignment="1" applyProtection="1">
      <alignment wrapText="1"/>
      <protection hidden="1"/>
    </xf>
    <xf numFmtId="0" fontId="6" fillId="33" borderId="0" xfId="0" applyFont="1" applyFill="1" applyAlignment="1" applyProtection="1">
      <alignment/>
      <protection hidden="1"/>
    </xf>
    <xf numFmtId="3" fontId="0" fillId="33" borderId="0" xfId="0" applyNumberFormat="1" applyFill="1" applyAlignment="1" applyProtection="1">
      <alignment/>
      <protection/>
    </xf>
    <xf numFmtId="3" fontId="0" fillId="33" borderId="0" xfId="0" applyNumberFormat="1" applyFill="1" applyAlignment="1" applyProtection="1">
      <alignment/>
      <protection hidden="1"/>
    </xf>
    <xf numFmtId="0" fontId="11" fillId="33" borderId="12" xfId="0" applyFont="1" applyFill="1" applyBorder="1" applyAlignment="1" applyProtection="1">
      <alignment horizontal="left" indent="3"/>
      <protection hidden="1"/>
    </xf>
    <xf numFmtId="0" fontId="0" fillId="33" borderId="12" xfId="0" applyFont="1" applyFill="1" applyBorder="1" applyAlignment="1" applyProtection="1">
      <alignment horizontal="left" indent="2"/>
      <protection hidden="1"/>
    </xf>
    <xf numFmtId="0" fontId="11" fillId="33" borderId="13" xfId="0" applyFont="1" applyFill="1" applyBorder="1" applyAlignment="1" applyProtection="1">
      <alignment horizontal="left" indent="3"/>
      <protection hidden="1"/>
    </xf>
    <xf numFmtId="0" fontId="0" fillId="33" borderId="13" xfId="0" applyFont="1" applyFill="1" applyBorder="1" applyAlignment="1" applyProtection="1">
      <alignment horizontal="left" indent="2"/>
      <protection hidden="1"/>
    </xf>
    <xf numFmtId="3" fontId="11" fillId="0" borderId="13" xfId="0" applyNumberFormat="1" applyFont="1" applyFill="1" applyBorder="1" applyAlignment="1" applyProtection="1" quotePrefix="1">
      <alignment/>
      <protection locked="0"/>
    </xf>
    <xf numFmtId="0" fontId="11" fillId="33" borderId="14" xfId="0" applyFont="1" applyFill="1" applyBorder="1" applyAlignment="1" applyProtection="1">
      <alignment horizontal="left" indent="3"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4" xfId="0" applyFont="1" applyFill="1" applyBorder="1" applyAlignment="1" applyProtection="1">
      <alignment horizontal="left" indent="2"/>
      <protection hidden="1"/>
    </xf>
    <xf numFmtId="0" fontId="3" fillId="33" borderId="14" xfId="0" applyFont="1" applyFill="1" applyBorder="1" applyAlignment="1" applyProtection="1">
      <alignment/>
      <protection hidden="1"/>
    </xf>
    <xf numFmtId="3" fontId="11" fillId="33" borderId="14" xfId="0" applyNumberFormat="1" applyFont="1" applyFill="1" applyBorder="1" applyAlignment="1" applyProtection="1">
      <alignment/>
      <protection/>
    </xf>
    <xf numFmtId="3" fontId="0" fillId="33" borderId="0" xfId="0" applyNumberFormat="1" applyFill="1" applyAlignment="1" applyProtection="1">
      <alignment horizontal="right" indent="1"/>
      <protection hidden="1"/>
    </xf>
    <xf numFmtId="0" fontId="11" fillId="33" borderId="0" xfId="0" applyFont="1" applyFill="1" applyAlignment="1" applyProtection="1">
      <alignment horizontal="left" indent="3"/>
      <protection hidden="1"/>
    </xf>
    <xf numFmtId="0" fontId="0" fillId="33" borderId="0" xfId="0" applyFont="1" applyFill="1" applyAlignment="1" applyProtection="1">
      <alignment horizontal="left" indent="2"/>
      <protection hidden="1"/>
    </xf>
    <xf numFmtId="3" fontId="3" fillId="33" borderId="0" xfId="0" applyNumberFormat="1" applyFont="1" applyFill="1" applyAlignment="1" applyProtection="1">
      <alignment/>
      <protection/>
    </xf>
    <xf numFmtId="3" fontId="3" fillId="33" borderId="0" xfId="0" applyNumberFormat="1" applyFont="1" applyFill="1" applyAlignment="1" applyProtection="1">
      <alignment horizontal="right" indent="1"/>
      <protection hidden="1"/>
    </xf>
    <xf numFmtId="0" fontId="11" fillId="33" borderId="0" xfId="0" applyFont="1" applyFill="1" applyAlignment="1" applyProtection="1">
      <alignment horizontal="left" indent="2"/>
      <protection hidden="1"/>
    </xf>
    <xf numFmtId="3" fontId="12" fillId="0" borderId="19" xfId="0" applyNumberFormat="1" applyFont="1" applyFill="1" applyBorder="1" applyAlignment="1" applyProtection="1">
      <alignment/>
      <protection locked="0"/>
    </xf>
    <xf numFmtId="3" fontId="7" fillId="0" borderId="12" xfId="0" applyNumberFormat="1" applyFont="1" applyFill="1" applyBorder="1" applyAlignment="1" applyProtection="1">
      <alignment/>
      <protection locked="0"/>
    </xf>
    <xf numFmtId="3" fontId="7" fillId="33" borderId="12" xfId="0" applyNumberFormat="1" applyFont="1" applyFill="1" applyBorder="1" applyAlignment="1" applyProtection="1">
      <alignment horizontal="right" indent="1"/>
      <protection hidden="1"/>
    </xf>
    <xf numFmtId="0" fontId="3" fillId="33" borderId="0" xfId="0" applyFont="1" applyFill="1" applyAlignment="1" applyProtection="1">
      <alignment horizontal="left" indent="5"/>
      <protection hidden="1"/>
    </xf>
    <xf numFmtId="3" fontId="12" fillId="0" borderId="18" xfId="0" applyNumberFormat="1" applyFont="1" applyFill="1" applyBorder="1" applyAlignment="1" applyProtection="1">
      <alignment/>
      <protection locked="0"/>
    </xf>
    <xf numFmtId="3" fontId="12" fillId="33" borderId="18" xfId="0" applyNumberFormat="1" applyFont="1" applyFill="1" applyBorder="1" applyAlignment="1" applyProtection="1">
      <alignment horizontal="right" indent="1"/>
      <protection hidden="1"/>
    </xf>
    <xf numFmtId="0" fontId="14" fillId="33" borderId="0" xfId="0" applyFont="1" applyFill="1" applyAlignment="1" applyProtection="1">
      <alignment horizontal="left" indent="1"/>
      <protection hidden="1"/>
    </xf>
    <xf numFmtId="0" fontId="14" fillId="33" borderId="12" xfId="0" applyFont="1" applyFill="1" applyBorder="1" applyAlignment="1" applyProtection="1">
      <alignment horizontal="left" indent="1"/>
      <protection hidden="1"/>
    </xf>
    <xf numFmtId="0" fontId="14" fillId="33" borderId="13" xfId="0" applyFont="1" applyFill="1" applyBorder="1" applyAlignment="1" applyProtection="1">
      <alignment horizontal="left" indent="1"/>
      <protection hidden="1"/>
    </xf>
    <xf numFmtId="3" fontId="11" fillId="0" borderId="18" xfId="0" applyNumberFormat="1" applyFont="1" applyFill="1" applyBorder="1" applyAlignment="1" applyProtection="1">
      <alignment/>
      <protection locked="0"/>
    </xf>
    <xf numFmtId="3" fontId="11" fillId="33" borderId="18" xfId="0" applyNumberFormat="1" applyFont="1" applyFill="1" applyBorder="1" applyAlignment="1" applyProtection="1">
      <alignment horizontal="right" indent="1"/>
      <protection hidden="1"/>
    </xf>
    <xf numFmtId="0" fontId="11" fillId="33" borderId="13" xfId="0" applyFont="1" applyFill="1" applyBorder="1" applyAlignment="1" applyProtection="1">
      <alignment horizontal="left" indent="2"/>
      <protection hidden="1"/>
    </xf>
    <xf numFmtId="3" fontId="11" fillId="0" borderId="19" xfId="0" applyNumberFormat="1" applyFont="1" applyFill="1" applyBorder="1" applyAlignment="1" applyProtection="1">
      <alignment/>
      <protection locked="0"/>
    </xf>
    <xf numFmtId="3" fontId="11" fillId="33" borderId="19" xfId="0" applyNumberFormat="1" applyFont="1" applyFill="1" applyBorder="1" applyAlignment="1" applyProtection="1">
      <alignment horizontal="right" indent="1"/>
      <protection hidden="1"/>
    </xf>
    <xf numFmtId="0" fontId="0" fillId="0" borderId="0" xfId="0" applyFill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2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4" fontId="16" fillId="0" borderId="27" xfId="0" applyNumberFormat="1" applyFont="1" applyFill="1" applyBorder="1" applyAlignment="1">
      <alignment/>
    </xf>
    <xf numFmtId="4" fontId="16" fillId="0" borderId="28" xfId="0" applyNumberFormat="1" applyFont="1" applyFill="1" applyBorder="1" applyAlignment="1">
      <alignment/>
    </xf>
    <xf numFmtId="0" fontId="0" fillId="37" borderId="17" xfId="0" applyFill="1" applyBorder="1" applyAlignment="1">
      <alignment/>
    </xf>
    <xf numFmtId="0" fontId="0" fillId="38" borderId="17" xfId="0" applyFill="1" applyBorder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3" fontId="59" fillId="0" borderId="0" xfId="0" applyNumberFormat="1" applyFont="1" applyAlignment="1">
      <alignment/>
    </xf>
    <xf numFmtId="0" fontId="60" fillId="0" borderId="0" xfId="0" applyFont="1" applyAlignment="1">
      <alignment/>
    </xf>
    <xf numFmtId="0" fontId="19" fillId="0" borderId="0" xfId="36" applyFont="1" applyAlignment="1" applyProtection="1">
      <alignment/>
      <protection/>
    </xf>
    <xf numFmtId="0" fontId="22" fillId="0" borderId="0" xfId="0" applyFont="1" applyAlignment="1">
      <alignment/>
    </xf>
    <xf numFmtId="0" fontId="20" fillId="0" borderId="0" xfId="36" applyFont="1" applyAlignment="1" applyProtection="1">
      <alignment/>
      <protection/>
    </xf>
    <xf numFmtId="0" fontId="16" fillId="0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38" borderId="17" xfId="0" applyFill="1" applyBorder="1" applyAlignment="1">
      <alignment/>
    </xf>
    <xf numFmtId="0" fontId="0" fillId="39" borderId="17" xfId="0" applyFill="1" applyBorder="1" applyAlignment="1">
      <alignment/>
    </xf>
    <xf numFmtId="0" fontId="0" fillId="36" borderId="17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17" xfId="0" applyBorder="1" applyAlignment="1">
      <alignment/>
    </xf>
    <xf numFmtId="0" fontId="22" fillId="0" borderId="17" xfId="0" applyFont="1" applyFill="1" applyBorder="1" applyAlignment="1">
      <alignment/>
    </xf>
    <xf numFmtId="0" fontId="7" fillId="33" borderId="10" xfId="0" applyFont="1" applyFill="1" applyBorder="1" applyAlignment="1" applyProtection="1">
      <alignment horizontal="center"/>
      <protection hidden="1"/>
    </xf>
    <xf numFmtId="0" fontId="7" fillId="33" borderId="27" xfId="0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0"/>
  <sheetViews>
    <sheetView showGridLines="0" tabSelected="1" zoomScalePageLayoutView="0" workbookViewId="0" topLeftCell="A1">
      <selection activeCell="N12" sqref="N12"/>
    </sheetView>
  </sheetViews>
  <sheetFormatPr defaultColWidth="7.57421875" defaultRowHeight="12.75"/>
  <cols>
    <col min="1" max="16384" width="7.57421875" style="162" customWidth="1"/>
  </cols>
  <sheetData>
    <row r="2" ht="22.5">
      <c r="B2" s="162" t="s">
        <v>852</v>
      </c>
    </row>
    <row r="5" spans="2:8" ht="23.25">
      <c r="B5" s="166" t="s">
        <v>292</v>
      </c>
      <c r="C5" s="167"/>
      <c r="D5" s="167"/>
      <c r="E5" s="167"/>
      <c r="F5" s="167"/>
      <c r="G5" s="167"/>
      <c r="H5" s="162" t="s">
        <v>513</v>
      </c>
    </row>
    <row r="6" ht="22.5">
      <c r="B6" s="163"/>
    </row>
    <row r="7" spans="2:8" ht="23.25">
      <c r="B7" s="168" t="s">
        <v>111</v>
      </c>
      <c r="C7" s="168"/>
      <c r="D7" s="168"/>
      <c r="E7" s="168"/>
      <c r="F7" s="168"/>
      <c r="G7" s="168"/>
      <c r="H7" s="162" t="s">
        <v>512</v>
      </c>
    </row>
    <row r="8" ht="22.5">
      <c r="B8" s="163"/>
    </row>
    <row r="9" spans="2:8" ht="23.25">
      <c r="B9" s="168" t="s">
        <v>112</v>
      </c>
      <c r="C9" s="167"/>
      <c r="D9" s="167"/>
      <c r="E9" s="167"/>
      <c r="F9" s="167"/>
      <c r="G9" s="167"/>
      <c r="H9" s="162" t="s">
        <v>512</v>
      </c>
    </row>
    <row r="10" ht="22.5">
      <c r="B10" s="163"/>
    </row>
  </sheetData>
  <sheetProtection/>
  <mergeCells count="3">
    <mergeCell ref="B5:G5"/>
    <mergeCell ref="B7:G7"/>
    <mergeCell ref="B9:G9"/>
  </mergeCells>
  <hyperlinks>
    <hyperlink ref="B5" location="'Situazione contabile 31.12.N'!A1" tooltip="Situazione contabile al 31.12.N" display="Situazione contabile al 31.12.N"/>
    <hyperlink ref="B7" location="'Situazione contabile 31.12.N'!A1" display="Stato patrimoniale a colori"/>
    <hyperlink ref="B9" location="'XBRL  Conto economico a colori'!A1" display="Conto economico a colori"/>
    <hyperlink ref="B7:G7" location="'XBRL Stato patrimon. a colori'!A1" display="Stato patrimoniale a colori"/>
  </hyperlinks>
  <printOptions/>
  <pageMargins left="0.75" right="0.75" top="1" bottom="1" header="0.5" footer="0.5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6">
      <selection activeCell="V39" sqref="V39"/>
    </sheetView>
  </sheetViews>
  <sheetFormatPr defaultColWidth="7.57421875" defaultRowHeight="12.75" customHeight="1"/>
  <cols>
    <col min="1" max="1" width="7.8515625" style="143" customWidth="1"/>
    <col min="2" max="2" width="7.7109375" style="143" customWidth="1"/>
    <col min="3" max="3" width="6.421875" style="143" hidden="1" customWidth="1"/>
    <col min="4" max="4" width="7.00390625" style="143" customWidth="1"/>
    <col min="5" max="5" width="17.00390625" style="143" customWidth="1"/>
    <col min="6" max="6" width="17.421875" style="144" customWidth="1"/>
    <col min="7" max="7" width="7.57421875" style="143" customWidth="1"/>
    <col min="8" max="8" width="15.28125" style="143" bestFit="1" customWidth="1"/>
    <col min="9" max="9" width="7.57421875" style="143" customWidth="1"/>
    <col min="10" max="10" width="9.7109375" style="143" customWidth="1"/>
    <col min="11" max="11" width="18.140625" style="144" customWidth="1"/>
    <col min="12" max="16384" width="7.57421875" style="143" customWidth="1"/>
  </cols>
  <sheetData>
    <row r="1" ht="18.75">
      <c r="A1" s="143" t="s">
        <v>432</v>
      </c>
    </row>
    <row r="2" ht="18.75">
      <c r="A2" s="143" t="s">
        <v>131</v>
      </c>
    </row>
    <row r="3" spans="1:11" ht="18.75">
      <c r="A3" s="169" t="s">
        <v>433</v>
      </c>
      <c r="B3" s="170"/>
      <c r="C3" s="170"/>
      <c r="D3" s="170"/>
      <c r="E3" s="170"/>
      <c r="F3" s="170"/>
      <c r="G3" s="170"/>
      <c r="H3" s="170"/>
      <c r="I3" s="170"/>
      <c r="J3" s="170"/>
      <c r="K3" s="171"/>
    </row>
    <row r="4" spans="1:11" ht="18.75">
      <c r="A4" s="145" t="s">
        <v>434</v>
      </c>
      <c r="B4" s="146"/>
      <c r="C4" s="146"/>
      <c r="D4" s="146"/>
      <c r="E4" s="146"/>
      <c r="F4" s="147">
        <v>6691757</v>
      </c>
      <c r="G4" s="145" t="s">
        <v>622</v>
      </c>
      <c r="H4" s="146"/>
      <c r="I4" s="146"/>
      <c r="J4" s="146"/>
      <c r="K4" s="148">
        <v>6297795</v>
      </c>
    </row>
    <row r="5" spans="1:11" ht="18.75">
      <c r="A5" s="149" t="s">
        <v>132</v>
      </c>
      <c r="B5" s="150"/>
      <c r="C5" s="150"/>
      <c r="D5" s="150"/>
      <c r="E5" s="150"/>
      <c r="F5" s="142">
        <v>500037</v>
      </c>
      <c r="G5" s="149" t="s">
        <v>436</v>
      </c>
      <c r="H5" s="150"/>
      <c r="I5" s="150"/>
      <c r="J5" s="150"/>
      <c r="K5" s="151">
        <v>5632800</v>
      </c>
    </row>
    <row r="6" spans="1:11" ht="18.75">
      <c r="A6" s="149" t="s">
        <v>435</v>
      </c>
      <c r="B6" s="150"/>
      <c r="C6" s="150"/>
      <c r="D6" s="150"/>
      <c r="E6" s="150"/>
      <c r="F6" s="142">
        <v>9573700</v>
      </c>
      <c r="G6" s="149" t="s">
        <v>438</v>
      </c>
      <c r="H6" s="150"/>
      <c r="I6" s="150"/>
      <c r="J6" s="150"/>
      <c r="K6" s="151">
        <v>4184306</v>
      </c>
    </row>
    <row r="7" spans="1:11" ht="18.75">
      <c r="A7" s="149" t="s">
        <v>437</v>
      </c>
      <c r="B7" s="150"/>
      <c r="C7" s="150"/>
      <c r="D7" s="150"/>
      <c r="E7" s="150"/>
      <c r="F7" s="142">
        <v>10368773</v>
      </c>
      <c r="G7" s="149" t="s">
        <v>440</v>
      </c>
      <c r="H7" s="150"/>
      <c r="I7" s="150"/>
      <c r="J7" s="150"/>
      <c r="K7" s="151">
        <v>161761</v>
      </c>
    </row>
    <row r="8" spans="1:11" ht="18.75">
      <c r="A8" s="149" t="s">
        <v>439</v>
      </c>
      <c r="B8" s="150"/>
      <c r="C8" s="150"/>
      <c r="D8" s="150"/>
      <c r="E8" s="150"/>
      <c r="F8" s="142">
        <v>560610</v>
      </c>
      <c r="G8" s="149" t="s">
        <v>441</v>
      </c>
      <c r="H8" s="150"/>
      <c r="I8" s="150"/>
      <c r="J8" s="150"/>
      <c r="K8" s="151">
        <v>806536</v>
      </c>
    </row>
    <row r="9" spans="1:11" ht="18.75">
      <c r="A9" s="149" t="s">
        <v>133</v>
      </c>
      <c r="B9" s="150"/>
      <c r="C9" s="150"/>
      <c r="D9" s="150"/>
      <c r="E9" s="150"/>
      <c r="F9" s="142">
        <v>1038187</v>
      </c>
      <c r="G9" s="149" t="s">
        <v>134</v>
      </c>
      <c r="H9" s="150"/>
      <c r="I9" s="150"/>
      <c r="J9" s="150"/>
      <c r="K9" s="151">
        <f>835145</f>
        <v>835145</v>
      </c>
    </row>
    <row r="10" spans="1:11" ht="18.75">
      <c r="A10" s="149" t="s">
        <v>135</v>
      </c>
      <c r="B10" s="150"/>
      <c r="C10" s="150"/>
      <c r="D10" s="150"/>
      <c r="E10" s="150"/>
      <c r="F10" s="142">
        <v>163258</v>
      </c>
      <c r="G10" s="149" t="s">
        <v>443</v>
      </c>
      <c r="H10" s="150"/>
      <c r="I10" s="150"/>
      <c r="J10" s="150"/>
      <c r="K10" s="151">
        <v>56754</v>
      </c>
    </row>
    <row r="11" spans="1:11" ht="18.75">
      <c r="A11" s="149" t="s">
        <v>136</v>
      </c>
      <c r="B11" s="150"/>
      <c r="C11" s="150"/>
      <c r="D11" s="150"/>
      <c r="E11" s="150"/>
      <c r="F11" s="142">
        <v>165453</v>
      </c>
      <c r="G11" s="149" t="s">
        <v>446</v>
      </c>
      <c r="H11" s="150"/>
      <c r="I11" s="150"/>
      <c r="J11" s="150"/>
      <c r="K11" s="151">
        <v>535679</v>
      </c>
    </row>
    <row r="12" spans="1:11" ht="18.75">
      <c r="A12" s="149" t="s">
        <v>137</v>
      </c>
      <c r="B12" s="150"/>
      <c r="C12" s="150"/>
      <c r="D12" s="150"/>
      <c r="E12" s="150"/>
      <c r="F12" s="142">
        <v>24864</v>
      </c>
      <c r="G12" s="149" t="s">
        <v>138</v>
      </c>
      <c r="H12" s="150"/>
      <c r="I12" s="150"/>
      <c r="J12" s="150"/>
      <c r="K12" s="151">
        <v>371523</v>
      </c>
    </row>
    <row r="13" spans="1:11" ht="18.75">
      <c r="A13" s="149" t="s">
        <v>139</v>
      </c>
      <c r="B13" s="150"/>
      <c r="C13" s="150"/>
      <c r="D13" s="150"/>
      <c r="E13" s="150"/>
      <c r="F13" s="142">
        <f>6920+239</f>
        <v>7159</v>
      </c>
      <c r="G13" s="149" t="s">
        <v>449</v>
      </c>
      <c r="H13" s="150"/>
      <c r="I13" s="150"/>
      <c r="J13" s="150"/>
      <c r="K13" s="151">
        <f>12304838</f>
        <v>12304838</v>
      </c>
    </row>
    <row r="14" spans="1:11" ht="18.75">
      <c r="A14" s="149" t="s">
        <v>442</v>
      </c>
      <c r="B14" s="150"/>
      <c r="C14" s="150"/>
      <c r="D14" s="150"/>
      <c r="E14" s="150"/>
      <c r="F14" s="142">
        <v>2480092</v>
      </c>
      <c r="G14" s="149" t="s">
        <v>140</v>
      </c>
      <c r="H14" s="150"/>
      <c r="I14" s="150"/>
      <c r="J14" s="150"/>
      <c r="K14" s="151">
        <v>434991</v>
      </c>
    </row>
    <row r="15" spans="1:11" ht="18.75">
      <c r="A15" s="149" t="s">
        <v>444</v>
      </c>
      <c r="B15" s="150"/>
      <c r="C15" s="150"/>
      <c r="D15" s="150"/>
      <c r="E15" s="150"/>
      <c r="F15" s="142">
        <v>368690</v>
      </c>
      <c r="G15" s="149" t="s">
        <v>452</v>
      </c>
      <c r="H15" s="150"/>
      <c r="I15" s="150"/>
      <c r="J15" s="150"/>
      <c r="K15" s="151">
        <v>656850</v>
      </c>
    </row>
    <row r="16" spans="1:11" ht="18.75">
      <c r="A16" s="149" t="s">
        <v>445</v>
      </c>
      <c r="B16" s="150"/>
      <c r="C16" s="150"/>
      <c r="D16" s="150"/>
      <c r="E16" s="150"/>
      <c r="F16" s="142">
        <f>16892069+56754</f>
        <v>16948823</v>
      </c>
      <c r="G16" s="149" t="s">
        <v>453</v>
      </c>
      <c r="H16" s="150"/>
      <c r="I16" s="150"/>
      <c r="J16" s="150"/>
      <c r="K16" s="151">
        <v>352412</v>
      </c>
    </row>
    <row r="17" spans="1:11" ht="18.75">
      <c r="A17" s="149" t="s">
        <v>447</v>
      </c>
      <c r="B17" s="150"/>
      <c r="C17" s="150"/>
      <c r="D17" s="150"/>
      <c r="E17" s="150"/>
      <c r="F17" s="142">
        <v>14013</v>
      </c>
      <c r="G17" s="149" t="s">
        <v>141</v>
      </c>
      <c r="H17" s="150"/>
      <c r="I17" s="150"/>
      <c r="J17" s="150"/>
      <c r="K17" s="151">
        <v>1098204</v>
      </c>
    </row>
    <row r="18" spans="1:11" ht="18.75">
      <c r="A18" s="149" t="s">
        <v>448</v>
      </c>
      <c r="B18" s="150"/>
      <c r="C18" s="150"/>
      <c r="D18" s="150"/>
      <c r="E18" s="150"/>
      <c r="F18" s="142">
        <v>51204</v>
      </c>
      <c r="G18" s="149" t="s">
        <v>454</v>
      </c>
      <c r="H18" s="150"/>
      <c r="I18" s="150"/>
      <c r="J18" s="150"/>
      <c r="K18" s="151">
        <v>17403</v>
      </c>
    </row>
    <row r="19" spans="1:11" ht="18.75">
      <c r="A19" s="149" t="s">
        <v>450</v>
      </c>
      <c r="B19" s="150"/>
      <c r="C19" s="150"/>
      <c r="D19" s="150"/>
      <c r="E19" s="150"/>
      <c r="F19" s="142">
        <v>647597</v>
      </c>
      <c r="G19" s="149" t="s">
        <v>455</v>
      </c>
      <c r="H19" s="150"/>
      <c r="I19" s="150"/>
      <c r="J19" s="150"/>
      <c r="K19" s="151">
        <v>1000000</v>
      </c>
    </row>
    <row r="20" spans="1:11" ht="18.75">
      <c r="A20" s="149" t="s">
        <v>451</v>
      </c>
      <c r="B20" s="150"/>
      <c r="C20" s="150"/>
      <c r="D20" s="150"/>
      <c r="E20" s="150"/>
      <c r="F20" s="142">
        <v>3224</v>
      </c>
      <c r="G20" s="149" t="s">
        <v>456</v>
      </c>
      <c r="H20" s="150"/>
      <c r="I20" s="150"/>
      <c r="J20" s="150"/>
      <c r="K20" s="151">
        <v>200000</v>
      </c>
    </row>
    <row r="21" spans="1:11" ht="18.75">
      <c r="A21" s="149" t="s">
        <v>142</v>
      </c>
      <c r="B21" s="150"/>
      <c r="C21" s="150"/>
      <c r="D21" s="150"/>
      <c r="E21" s="150"/>
      <c r="F21" s="142">
        <v>3862</v>
      </c>
      <c r="G21" s="149" t="s">
        <v>143</v>
      </c>
      <c r="H21" s="150"/>
      <c r="I21" s="150"/>
      <c r="J21" s="150"/>
      <c r="K21" s="151">
        <f>8881970+9220706</f>
        <v>18102676</v>
      </c>
    </row>
    <row r="22" spans="1:11" ht="18.75">
      <c r="A22" s="149" t="s">
        <v>144</v>
      </c>
      <c r="B22" s="150"/>
      <c r="C22" s="150"/>
      <c r="D22" s="150"/>
      <c r="E22" s="150"/>
      <c r="F22" s="142">
        <v>6732531</v>
      </c>
      <c r="G22" s="149" t="s">
        <v>457</v>
      </c>
      <c r="H22" s="150"/>
      <c r="I22" s="150"/>
      <c r="J22" s="150"/>
      <c r="K22" s="151">
        <v>3396789</v>
      </c>
    </row>
    <row r="23" spans="1:11" ht="18.75">
      <c r="A23" s="149" t="s">
        <v>145</v>
      </c>
      <c r="B23" s="150"/>
      <c r="C23" s="150"/>
      <c r="D23" s="150"/>
      <c r="E23" s="150"/>
      <c r="F23" s="142">
        <v>2628</v>
      </c>
      <c r="G23" s="149"/>
      <c r="H23" s="150"/>
      <c r="I23" s="150"/>
      <c r="J23" s="150"/>
      <c r="K23" s="151"/>
    </row>
    <row r="24" spans="1:11" ht="18.75">
      <c r="A24" s="152" t="s">
        <v>146</v>
      </c>
      <c r="B24" s="153"/>
      <c r="C24" s="153"/>
      <c r="D24" s="153"/>
      <c r="E24" s="153"/>
      <c r="F24" s="154">
        <v>100000</v>
      </c>
      <c r="G24" s="152"/>
      <c r="H24" s="153"/>
      <c r="I24" s="153"/>
      <c r="J24" s="153"/>
      <c r="K24" s="155"/>
    </row>
    <row r="25" spans="1:11" ht="18.75">
      <c r="A25" s="156"/>
      <c r="B25" s="157" t="s">
        <v>458</v>
      </c>
      <c r="C25" s="157"/>
      <c r="D25" s="157"/>
      <c r="E25" s="157"/>
      <c r="F25" s="158">
        <f>SUM(F4:F24)</f>
        <v>56446462</v>
      </c>
      <c r="G25" s="157"/>
      <c r="H25" s="157" t="s">
        <v>147</v>
      </c>
      <c r="I25" s="157"/>
      <c r="J25" s="157"/>
      <c r="K25" s="159">
        <f>SUM(K4:K22)</f>
        <v>56446462</v>
      </c>
    </row>
    <row r="26" ht="18.75"/>
    <row r="27" spans="1:11" ht="18.75">
      <c r="A27" s="172" t="s">
        <v>459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4"/>
    </row>
    <row r="28" spans="1:11" ht="18.75">
      <c r="A28" s="145" t="s">
        <v>460</v>
      </c>
      <c r="B28" s="146"/>
      <c r="C28" s="146"/>
      <c r="D28" s="146"/>
      <c r="E28" s="146"/>
      <c r="F28" s="147">
        <v>461664</v>
      </c>
      <c r="G28" s="145" t="s">
        <v>461</v>
      </c>
      <c r="H28" s="146"/>
      <c r="I28" s="146"/>
      <c r="J28" s="146"/>
      <c r="K28" s="148">
        <v>55188824</v>
      </c>
    </row>
    <row r="29" spans="1:11" ht="18.75">
      <c r="A29" s="149" t="s">
        <v>462</v>
      </c>
      <c r="B29" s="150"/>
      <c r="C29" s="150"/>
      <c r="D29" s="150"/>
      <c r="E29" s="150"/>
      <c r="F29" s="142">
        <v>2648478</v>
      </c>
      <c r="G29" s="149" t="s">
        <v>463</v>
      </c>
      <c r="H29" s="150"/>
      <c r="I29" s="150"/>
      <c r="J29" s="150"/>
      <c r="K29" s="151">
        <v>368690</v>
      </c>
    </row>
    <row r="30" spans="1:11" ht="18.75">
      <c r="A30" s="149" t="s">
        <v>464</v>
      </c>
      <c r="B30" s="150"/>
      <c r="C30" s="150"/>
      <c r="D30" s="150"/>
      <c r="E30" s="150"/>
      <c r="F30" s="142">
        <v>28501390</v>
      </c>
      <c r="G30" s="149" t="s">
        <v>466</v>
      </c>
      <c r="H30" s="150"/>
      <c r="I30" s="150"/>
      <c r="J30" s="150"/>
      <c r="K30" s="151">
        <v>2480092</v>
      </c>
    </row>
    <row r="31" spans="1:11" ht="18.75">
      <c r="A31" s="149" t="s">
        <v>465</v>
      </c>
      <c r="B31" s="150"/>
      <c r="C31" s="150"/>
      <c r="D31" s="150"/>
      <c r="E31" s="150"/>
      <c r="F31" s="142">
        <v>8081748</v>
      </c>
      <c r="G31" s="149" t="s">
        <v>148</v>
      </c>
      <c r="H31" s="150"/>
      <c r="I31" s="150"/>
      <c r="J31" s="150"/>
      <c r="K31" s="151">
        <v>27116</v>
      </c>
    </row>
    <row r="32" spans="1:11" ht="18.75">
      <c r="A32" s="149" t="s">
        <v>149</v>
      </c>
      <c r="B32" s="150"/>
      <c r="C32" s="150"/>
      <c r="D32" s="150"/>
      <c r="E32" s="150"/>
      <c r="F32" s="142">
        <v>679514</v>
      </c>
      <c r="G32" s="149" t="s">
        <v>150</v>
      </c>
      <c r="H32" s="150"/>
      <c r="I32" s="150"/>
      <c r="J32" s="150"/>
      <c r="K32" s="151">
        <v>124662</v>
      </c>
    </row>
    <row r="33" spans="1:11" ht="18.75">
      <c r="A33" s="149" t="s">
        <v>467</v>
      </c>
      <c r="B33" s="150"/>
      <c r="C33" s="150"/>
      <c r="D33" s="150"/>
      <c r="E33" s="150"/>
      <c r="F33" s="142">
        <v>5745757</v>
      </c>
      <c r="G33" s="149" t="s">
        <v>151</v>
      </c>
      <c r="H33" s="150"/>
      <c r="I33" s="150"/>
      <c r="J33" s="150"/>
      <c r="K33" s="151">
        <v>251151</v>
      </c>
    </row>
    <row r="34" spans="1:11" ht="18.75">
      <c r="A34" s="149" t="s">
        <v>468</v>
      </c>
      <c r="B34" s="150"/>
      <c r="C34" s="150"/>
      <c r="D34" s="150"/>
      <c r="E34" s="150"/>
      <c r="F34" s="142">
        <f>1840505+1342164</f>
        <v>3182669</v>
      </c>
      <c r="G34" s="149" t="s">
        <v>152</v>
      </c>
      <c r="H34" s="150"/>
      <c r="I34" s="150"/>
      <c r="J34" s="150"/>
      <c r="K34" s="151">
        <v>49224</v>
      </c>
    </row>
    <row r="35" spans="1:11" ht="18.75">
      <c r="A35" s="149" t="s">
        <v>469</v>
      </c>
      <c r="B35" s="150"/>
      <c r="C35" s="150"/>
      <c r="D35" s="150"/>
      <c r="E35" s="150"/>
      <c r="F35" s="142">
        <v>402098</v>
      </c>
      <c r="G35" s="149"/>
      <c r="H35" s="150"/>
      <c r="I35" s="150"/>
      <c r="J35" s="150"/>
      <c r="K35" s="151"/>
    </row>
    <row r="36" spans="1:11" ht="18.75">
      <c r="A36" s="149" t="s">
        <v>470</v>
      </c>
      <c r="B36" s="150"/>
      <c r="C36" s="150"/>
      <c r="D36" s="150"/>
      <c r="E36" s="150"/>
      <c r="F36" s="142">
        <v>468423</v>
      </c>
      <c r="G36" s="149"/>
      <c r="H36" s="150"/>
      <c r="I36" s="150"/>
      <c r="J36" s="150"/>
      <c r="K36" s="151"/>
    </row>
    <row r="37" spans="1:11" ht="18.75">
      <c r="A37" s="149" t="s">
        <v>471</v>
      </c>
      <c r="B37" s="150"/>
      <c r="C37" s="150"/>
      <c r="D37" s="150"/>
      <c r="E37" s="150"/>
      <c r="F37" s="144">
        <v>382948</v>
      </c>
      <c r="G37" s="149"/>
      <c r="H37" s="150"/>
      <c r="I37" s="150"/>
      <c r="J37" s="150"/>
      <c r="K37" s="151"/>
    </row>
    <row r="38" spans="1:11" ht="18.75">
      <c r="A38" s="149" t="s">
        <v>472</v>
      </c>
      <c r="B38" s="150"/>
      <c r="C38" s="150"/>
      <c r="D38" s="150"/>
      <c r="E38" s="150"/>
      <c r="F38" s="142">
        <f>413014+1142302</f>
        <v>1555316</v>
      </c>
      <c r="G38" s="149"/>
      <c r="H38" s="142"/>
      <c r="I38" s="150"/>
      <c r="J38" s="150"/>
      <c r="K38" s="151"/>
    </row>
    <row r="39" spans="1:11" ht="18.75">
      <c r="A39" s="149" t="s">
        <v>473</v>
      </c>
      <c r="B39" s="150"/>
      <c r="C39" s="150"/>
      <c r="D39" s="150"/>
      <c r="E39" s="150"/>
      <c r="F39" s="142">
        <f>112122</f>
        <v>112122</v>
      </c>
      <c r="G39" s="149"/>
      <c r="H39" s="142"/>
      <c r="I39" s="150"/>
      <c r="J39" s="150"/>
      <c r="K39" s="151"/>
    </row>
    <row r="40" spans="1:11" ht="18.75">
      <c r="A40" s="149" t="s">
        <v>474</v>
      </c>
      <c r="B40" s="150"/>
      <c r="C40" s="150"/>
      <c r="D40" s="150"/>
      <c r="E40" s="150"/>
      <c r="F40" s="142">
        <v>92146</v>
      </c>
      <c r="G40" s="149"/>
      <c r="H40" s="142"/>
      <c r="I40" s="150"/>
      <c r="J40" s="150"/>
      <c r="K40" s="151"/>
    </row>
    <row r="41" spans="1:11" ht="18.75">
      <c r="A41" s="149" t="s">
        <v>475</v>
      </c>
      <c r="B41" s="150"/>
      <c r="C41" s="150"/>
      <c r="D41" s="150"/>
      <c r="E41" s="150"/>
      <c r="F41" s="142">
        <v>56754</v>
      </c>
      <c r="G41" s="149"/>
      <c r="H41" s="142"/>
      <c r="I41" s="150"/>
      <c r="J41" s="150"/>
      <c r="K41" s="151"/>
    </row>
    <row r="42" spans="1:11" ht="18.75">
      <c r="A42" s="149" t="s">
        <v>153</v>
      </c>
      <c r="B42" s="150"/>
      <c r="C42" s="150"/>
      <c r="D42" s="150"/>
      <c r="E42" s="150"/>
      <c r="F42" s="142">
        <v>801657</v>
      </c>
      <c r="G42" s="149"/>
      <c r="H42" s="150"/>
      <c r="I42" s="150"/>
      <c r="J42" s="150"/>
      <c r="K42" s="151"/>
    </row>
    <row r="43" spans="1:11" ht="18.75">
      <c r="A43" s="149" t="s">
        <v>154</v>
      </c>
      <c r="B43" s="150"/>
      <c r="C43" s="150"/>
      <c r="D43" s="150"/>
      <c r="E43" s="150"/>
      <c r="F43" s="142">
        <f>659949-56754</f>
        <v>603195</v>
      </c>
      <c r="G43" s="149"/>
      <c r="H43" s="150"/>
      <c r="I43" s="150"/>
      <c r="J43" s="150"/>
      <c r="K43" s="151"/>
    </row>
    <row r="44" spans="1:11" ht="18.75">
      <c r="A44" s="149" t="s">
        <v>155</v>
      </c>
      <c r="B44" s="150"/>
      <c r="C44" s="150"/>
      <c r="D44" s="150"/>
      <c r="E44" s="150"/>
      <c r="F44" s="142">
        <v>11794</v>
      </c>
      <c r="G44" s="149"/>
      <c r="H44" s="150"/>
      <c r="I44" s="150"/>
      <c r="J44" s="150"/>
      <c r="K44" s="151"/>
    </row>
    <row r="45" spans="1:11" ht="18.75">
      <c r="A45" s="149" t="s">
        <v>476</v>
      </c>
      <c r="B45" s="150"/>
      <c r="C45" s="150"/>
      <c r="D45" s="150"/>
      <c r="E45" s="150"/>
      <c r="F45" s="142">
        <v>36907</v>
      </c>
      <c r="G45" s="149"/>
      <c r="H45" s="150"/>
      <c r="I45" s="150"/>
      <c r="J45" s="150"/>
      <c r="K45" s="151"/>
    </row>
    <row r="46" spans="1:11" ht="18.75">
      <c r="A46" s="149" t="s">
        <v>477</v>
      </c>
      <c r="B46" s="150"/>
      <c r="C46" s="150"/>
      <c r="D46" s="150"/>
      <c r="E46" s="150"/>
      <c r="F46" s="142">
        <v>1268390</v>
      </c>
      <c r="G46" s="149"/>
      <c r="H46" s="150"/>
      <c r="I46" s="150"/>
      <c r="J46" s="150"/>
      <c r="K46" s="151"/>
    </row>
    <row r="47" spans="1:11" ht="18.75">
      <c r="A47" s="149"/>
      <c r="B47" s="150"/>
      <c r="C47" s="150"/>
      <c r="D47" s="150"/>
      <c r="E47" s="150" t="s">
        <v>458</v>
      </c>
      <c r="F47" s="142">
        <f>SUM(F28:F46)</f>
        <v>55092970</v>
      </c>
      <c r="G47" s="149"/>
      <c r="H47" s="150"/>
      <c r="I47" s="150"/>
      <c r="J47" s="150"/>
      <c r="K47" s="151"/>
    </row>
    <row r="48" spans="1:11" ht="18.75">
      <c r="A48" s="153" t="s">
        <v>478</v>
      </c>
      <c r="B48" s="153"/>
      <c r="C48" s="153"/>
      <c r="E48" s="153"/>
      <c r="F48" s="154">
        <f>K49-F47</f>
        <v>3396789</v>
      </c>
      <c r="G48" s="152"/>
      <c r="H48" s="153"/>
      <c r="I48" s="153"/>
      <c r="J48" s="153"/>
      <c r="K48" s="155"/>
    </row>
    <row r="49" spans="1:11" ht="18.75">
      <c r="A49" s="156"/>
      <c r="B49" s="157" t="s">
        <v>479</v>
      </c>
      <c r="C49" s="157"/>
      <c r="D49" s="157"/>
      <c r="E49" s="157"/>
      <c r="F49" s="158">
        <f>F47+F48</f>
        <v>58489759</v>
      </c>
      <c r="G49" s="157"/>
      <c r="H49" s="157" t="s">
        <v>147</v>
      </c>
      <c r="I49" s="157"/>
      <c r="K49" s="159">
        <f>SUM(K28:K48)</f>
        <v>58489759</v>
      </c>
    </row>
    <row r="50" ht="18.75">
      <c r="A50" s="143" t="s">
        <v>156</v>
      </c>
    </row>
    <row r="51" ht="18.75">
      <c r="A51" s="143" t="s">
        <v>157</v>
      </c>
    </row>
    <row r="52" ht="18.75">
      <c r="A52" s="143" t="s">
        <v>723</v>
      </c>
    </row>
    <row r="53" ht="18.75">
      <c r="A53" s="143" t="s">
        <v>724</v>
      </c>
    </row>
    <row r="54" ht="18.75">
      <c r="A54" s="143" t="s">
        <v>725</v>
      </c>
    </row>
    <row r="55" ht="18.75">
      <c r="A55" s="143" t="s">
        <v>804</v>
      </c>
    </row>
    <row r="56" ht="18.75">
      <c r="A56" s="143" t="s">
        <v>900</v>
      </c>
    </row>
    <row r="57" ht="18.75">
      <c r="A57" s="143" t="s">
        <v>726</v>
      </c>
    </row>
    <row r="58" ht="18.75"/>
    <row r="59" ht="18.75"/>
    <row r="60" ht="18.75"/>
    <row r="61" ht="18.75"/>
    <row r="62" ht="18.75"/>
    <row r="63" ht="18.75"/>
    <row r="64" ht="18.75"/>
    <row r="65" ht="18.75"/>
    <row r="66" ht="18.75"/>
    <row r="67" ht="18.75"/>
    <row r="68" ht="18.75"/>
    <row r="69" ht="18.75"/>
    <row r="70" ht="18.75"/>
    <row r="71" ht="18.75"/>
    <row r="72" ht="18.75"/>
    <row r="73" ht="18.75"/>
    <row r="74" ht="18.75"/>
    <row r="75" ht="18.75"/>
    <row r="76" ht="18.75"/>
    <row r="77" ht="18.75"/>
    <row r="78" ht="18.75"/>
    <row r="79" ht="18.75"/>
    <row r="80" ht="18.75"/>
    <row r="81" ht="18.75"/>
    <row r="82" ht="18.75"/>
    <row r="83" ht="18.75"/>
    <row r="84" ht="18.75"/>
    <row r="85" ht="18.75"/>
    <row r="86" ht="18.75"/>
    <row r="87" ht="18.75"/>
    <row r="88" ht="18.75"/>
    <row r="89" ht="18.75"/>
    <row r="90" ht="18.75"/>
    <row r="91" ht="18.75"/>
    <row r="92" ht="18.75"/>
    <row r="93" ht="18.75"/>
    <row r="94" ht="18.75"/>
    <row r="95" ht="18.75"/>
    <row r="96" ht="18.75"/>
    <row r="97" ht="18.75"/>
    <row r="98" ht="18.75"/>
    <row r="99" ht="18.75"/>
    <row r="100" ht="18.75"/>
    <row r="101" ht="18.75"/>
    <row r="102" ht="18.75"/>
    <row r="103" ht="18.75"/>
    <row r="104" ht="18.75"/>
    <row r="105" ht="18.75"/>
    <row r="106" ht="18.75"/>
    <row r="107" ht="18.75"/>
    <row r="108" ht="18.75"/>
    <row r="109" ht="18.75"/>
    <row r="110" ht="18.75"/>
    <row r="111" ht="18.75"/>
    <row r="112" ht="18.75"/>
    <row r="113" ht="18.75"/>
    <row r="114" ht="18.75"/>
    <row r="115" ht="18.75"/>
    <row r="116" ht="18.75"/>
    <row r="117" ht="18.75"/>
    <row r="118" ht="18.75"/>
    <row r="119" ht="15" customHeight="1"/>
    <row r="120" ht="18.75"/>
    <row r="121" ht="18.75"/>
    <row r="122" ht="18.75"/>
    <row r="123" ht="18.75"/>
    <row r="124" ht="18.75"/>
    <row r="125" ht="18.75"/>
    <row r="126" ht="18.75"/>
    <row r="127" ht="18.75"/>
    <row r="128" ht="18.75"/>
    <row r="129" ht="18.75"/>
    <row r="130" ht="18.75" hidden="1"/>
    <row r="131" ht="18.75" hidden="1"/>
    <row r="132" ht="18.75" hidden="1"/>
    <row r="133" ht="18.75"/>
    <row r="134" ht="18.75"/>
    <row r="135" ht="18.75"/>
    <row r="136" ht="18.75"/>
    <row r="137" ht="18.75"/>
    <row r="138" ht="18.75"/>
    <row r="139" ht="18.75"/>
    <row r="140" ht="18.75"/>
    <row r="141" ht="18.75"/>
    <row r="142" ht="18.75"/>
    <row r="143" ht="18.75"/>
    <row r="144" ht="18.75"/>
    <row r="145" ht="18.75"/>
    <row r="146" ht="18.75"/>
    <row r="147" ht="18.75"/>
    <row r="148" ht="18.75"/>
    <row r="149" ht="18.75"/>
    <row r="150" ht="18.75"/>
    <row r="151" ht="18.75"/>
    <row r="152" ht="18.75"/>
    <row r="153" ht="18.75"/>
    <row r="154" ht="18.75"/>
    <row r="155" ht="18.75"/>
    <row r="156" ht="18.75"/>
    <row r="157" ht="18.75"/>
    <row r="158" ht="18.75" hidden="1"/>
    <row r="159" ht="18.75" hidden="1"/>
    <row r="160" ht="18.75" hidden="1"/>
    <row r="161" ht="18.75"/>
    <row r="162" ht="18.75"/>
    <row r="163" ht="18.75"/>
    <row r="164" ht="18.75"/>
    <row r="165" ht="18.75"/>
    <row r="166" ht="18.75"/>
    <row r="167" ht="18.75"/>
    <row r="168" ht="18.75"/>
    <row r="169" ht="18.75"/>
    <row r="170" ht="18.75"/>
    <row r="171" ht="18.75"/>
    <row r="172" ht="18.75"/>
    <row r="173" ht="18.75"/>
    <row r="174" ht="18.75"/>
    <row r="175" ht="18.75"/>
    <row r="176" ht="18.75"/>
    <row r="177" ht="18.75"/>
    <row r="178" ht="18.75"/>
    <row r="179" ht="18.75"/>
    <row r="180" ht="18.75"/>
    <row r="181" ht="18.75"/>
    <row r="182" ht="18.75"/>
    <row r="183" ht="18.75"/>
    <row r="184" ht="18.75"/>
    <row r="185" ht="18.75"/>
    <row r="186" ht="18.75"/>
    <row r="187" ht="18.75"/>
    <row r="188" ht="18.75"/>
    <row r="189" ht="18.75"/>
    <row r="190" ht="18.75"/>
    <row r="191" ht="18.75"/>
    <row r="192" ht="18.75"/>
    <row r="193" ht="18.75"/>
    <row r="194" ht="18.75"/>
    <row r="195" ht="18.75"/>
    <row r="196" ht="18.75"/>
    <row r="197" ht="18.75"/>
    <row r="198" ht="18.75"/>
    <row r="199" ht="18.75"/>
    <row r="200" ht="18.75"/>
    <row r="201" ht="18.75"/>
    <row r="202" ht="18.75"/>
    <row r="203" ht="18.75"/>
    <row r="204" ht="18.75"/>
    <row r="205" ht="18.75"/>
    <row r="206" ht="18.75"/>
    <row r="207" ht="18.75"/>
    <row r="208" ht="18.75"/>
    <row r="209" ht="18.75"/>
    <row r="210" ht="18.75"/>
    <row r="211" ht="18.75"/>
    <row r="212" ht="18.75"/>
    <row r="213" ht="18.75"/>
    <row r="214" ht="18.75"/>
    <row r="215" ht="18.75"/>
    <row r="216" ht="18.75"/>
    <row r="217" ht="18.75"/>
    <row r="218" ht="18.75"/>
    <row r="219" ht="18.75"/>
    <row r="220" ht="18.75"/>
    <row r="221" ht="18.75"/>
    <row r="222" ht="18.75"/>
    <row r="223" ht="18.75"/>
    <row r="224" ht="18.75"/>
    <row r="225" ht="18.75"/>
    <row r="226" ht="18.75"/>
    <row r="227" ht="18.75"/>
    <row r="228" ht="18.75"/>
    <row r="229" ht="18.75"/>
    <row r="230" ht="18.75"/>
    <row r="231" ht="18.75"/>
    <row r="232" ht="18.75"/>
    <row r="233" ht="18.75"/>
    <row r="234" ht="18.75"/>
    <row r="235" ht="18.75"/>
    <row r="236" ht="15" customHeight="1"/>
    <row r="237" ht="13.5" customHeight="1"/>
    <row r="238" ht="18.75"/>
    <row r="239" ht="18.75"/>
    <row r="240" ht="18.75"/>
    <row r="241" ht="18.75"/>
    <row r="242" ht="18.75"/>
    <row r="243" ht="18.75"/>
    <row r="244" ht="18.75"/>
    <row r="245" ht="18.75"/>
    <row r="246" ht="18.75"/>
    <row r="247" ht="18.75"/>
    <row r="248" ht="18.75"/>
    <row r="249" ht="18.75"/>
    <row r="250" ht="18.75"/>
    <row r="251" ht="18.75"/>
    <row r="252" ht="18.75"/>
    <row r="253" ht="18.75"/>
    <row r="254" ht="18.75"/>
    <row r="255" ht="18.75"/>
    <row r="256" ht="18.75"/>
    <row r="257" ht="18.75"/>
    <row r="258" ht="15.75" customHeight="1"/>
    <row r="259" ht="18.75"/>
    <row r="260" ht="18.75"/>
    <row r="261" ht="18.75"/>
    <row r="262" ht="18.75"/>
    <row r="263" ht="18.75"/>
    <row r="264" ht="18.75"/>
    <row r="265" ht="18.75"/>
    <row r="266" ht="18.75"/>
    <row r="267" ht="18.75"/>
    <row r="268" ht="18.75"/>
    <row r="269" ht="18.75"/>
    <row r="270" ht="18.75"/>
    <row r="271" ht="18.75"/>
    <row r="272" ht="18.75"/>
    <row r="273" ht="18.75"/>
    <row r="274" ht="18.75"/>
    <row r="275" ht="18.75"/>
    <row r="276" ht="18.75"/>
    <row r="277" ht="18.75"/>
    <row r="278" ht="18.75"/>
    <row r="279" ht="18.75"/>
    <row r="280" ht="18.75"/>
    <row r="281" ht="18.75"/>
    <row r="282" ht="18.75"/>
    <row r="283" ht="18.75"/>
    <row r="284" ht="18.75"/>
    <row r="285" ht="18.75"/>
    <row r="286" ht="18.75"/>
    <row r="287" ht="18.75"/>
    <row r="288" ht="18.75"/>
    <row r="289" ht="18.75"/>
    <row r="290" ht="18.75"/>
    <row r="291" ht="18.75"/>
    <row r="292" ht="18.75"/>
    <row r="293" ht="18.75"/>
    <row r="294" ht="18.75"/>
    <row r="295" ht="18.75"/>
    <row r="296" ht="18.75"/>
    <row r="297" ht="18.75"/>
    <row r="298" ht="18.75"/>
    <row r="299" ht="18.75"/>
    <row r="300" ht="18.75"/>
    <row r="301" ht="18.75"/>
    <row r="302" ht="18.75"/>
    <row r="303" ht="18.75"/>
    <row r="304" ht="18.75"/>
    <row r="305" ht="18.75"/>
    <row r="306" ht="18.75"/>
  </sheetData>
  <sheetProtection/>
  <mergeCells count="2">
    <mergeCell ref="A3:K3"/>
    <mergeCell ref="A27:K27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2"/>
  <sheetViews>
    <sheetView zoomScalePageLayoutView="0" workbookViewId="0" topLeftCell="A178">
      <selection activeCell="I197" sqref="I197"/>
    </sheetView>
  </sheetViews>
  <sheetFormatPr defaultColWidth="9.140625" defaultRowHeight="12.75"/>
  <cols>
    <col min="1" max="1" width="72.8515625" style="0" customWidth="1"/>
    <col min="2" max="6" width="0" style="0" hidden="1" customWidth="1"/>
    <col min="9" max="9" width="14.140625" style="0" customWidth="1"/>
    <col min="10" max="10" width="12.8515625" style="0" customWidth="1"/>
    <col min="11" max="12" width="5.7109375" style="0" customWidth="1"/>
  </cols>
  <sheetData>
    <row r="1" spans="1:12" ht="23.25">
      <c r="A1" s="1" t="s">
        <v>480</v>
      </c>
      <c r="B1" s="2"/>
      <c r="C1" s="2"/>
      <c r="D1" s="2"/>
      <c r="E1" s="2"/>
      <c r="F1" s="3"/>
      <c r="G1" s="4"/>
      <c r="H1" s="2"/>
      <c r="I1" s="5"/>
      <c r="J1" s="5"/>
      <c r="K1" s="181" t="s">
        <v>690</v>
      </c>
      <c r="L1" s="181"/>
    </row>
    <row r="2" spans="1:12" ht="14.25" customHeight="1">
      <c r="A2" s="6"/>
      <c r="B2" s="2"/>
      <c r="C2" s="2"/>
      <c r="D2" s="2"/>
      <c r="E2" s="2"/>
      <c r="F2" s="7"/>
      <c r="G2" s="182" t="s">
        <v>306</v>
      </c>
      <c r="H2" s="183"/>
      <c r="I2" s="183" t="s">
        <v>305</v>
      </c>
      <c r="J2" s="183"/>
      <c r="K2" s="175"/>
      <c r="L2" s="175"/>
    </row>
    <row r="3" spans="1:12" ht="12.75">
      <c r="A3" s="9"/>
      <c r="B3" s="10" t="s">
        <v>481</v>
      </c>
      <c r="C3" s="11" t="s">
        <v>482</v>
      </c>
      <c r="D3" s="10" t="s">
        <v>483</v>
      </c>
      <c r="E3" s="10" t="s">
        <v>484</v>
      </c>
      <c r="F3" s="10" t="s">
        <v>485</v>
      </c>
      <c r="G3" s="8" t="s">
        <v>486</v>
      </c>
      <c r="H3" s="8" t="s">
        <v>487</v>
      </c>
      <c r="I3" s="8" t="s">
        <v>486</v>
      </c>
      <c r="J3" s="8" t="s">
        <v>487</v>
      </c>
      <c r="K3" s="175"/>
      <c r="L3" s="175"/>
    </row>
    <row r="4" spans="1:12" ht="15.75">
      <c r="A4" s="12" t="s">
        <v>488</v>
      </c>
      <c r="B4" s="2"/>
      <c r="C4" s="2"/>
      <c r="D4" s="2">
        <v>0</v>
      </c>
      <c r="E4" s="12" t="s">
        <v>489</v>
      </c>
      <c r="F4" s="13" t="s">
        <v>490</v>
      </c>
      <c r="G4" s="14"/>
      <c r="H4" s="15"/>
      <c r="I4" s="16"/>
      <c r="J4" s="15"/>
      <c r="K4" s="175"/>
      <c r="L4" s="175"/>
    </row>
    <row r="5" spans="1:12" ht="15">
      <c r="A5" s="17" t="s">
        <v>491</v>
      </c>
      <c r="B5" s="2"/>
      <c r="C5" s="2"/>
      <c r="D5" s="2">
        <v>1</v>
      </c>
      <c r="E5" s="18" t="s">
        <v>492</v>
      </c>
      <c r="F5" s="13" t="s">
        <v>491</v>
      </c>
      <c r="G5" s="16"/>
      <c r="H5" s="15"/>
      <c r="I5" s="16"/>
      <c r="J5" s="15"/>
      <c r="K5" s="175"/>
      <c r="L5" s="175"/>
    </row>
    <row r="6" spans="1:12" ht="12.75">
      <c r="A6" s="19" t="s">
        <v>493</v>
      </c>
      <c r="B6" s="2"/>
      <c r="C6" s="2"/>
      <c r="D6" s="2">
        <v>2</v>
      </c>
      <c r="E6" s="20" t="s">
        <v>494</v>
      </c>
      <c r="F6" s="21" t="s">
        <v>495</v>
      </c>
      <c r="G6" s="16"/>
      <c r="H6" s="15"/>
      <c r="I6" s="16"/>
      <c r="J6" s="15"/>
      <c r="K6" s="175"/>
      <c r="L6" s="175"/>
    </row>
    <row r="7" spans="1:12" ht="12.75">
      <c r="A7" s="22" t="s">
        <v>496</v>
      </c>
      <c r="B7" s="23">
        <v>23</v>
      </c>
      <c r="C7" s="23"/>
      <c r="D7" s="23">
        <v>3</v>
      </c>
      <c r="E7" s="24" t="s">
        <v>497</v>
      </c>
      <c r="F7" s="25" t="s">
        <v>498</v>
      </c>
      <c r="G7" s="26"/>
      <c r="H7" s="27">
        <v>0</v>
      </c>
      <c r="I7" s="26"/>
      <c r="J7" s="27">
        <v>0</v>
      </c>
      <c r="K7" s="175"/>
      <c r="L7" s="175"/>
    </row>
    <row r="8" spans="1:12" ht="13.5" thickBot="1">
      <c r="A8" s="28" t="s">
        <v>499</v>
      </c>
      <c r="B8" s="29">
        <v>33</v>
      </c>
      <c r="C8" s="29"/>
      <c r="D8" s="29">
        <v>3</v>
      </c>
      <c r="E8" s="30" t="s">
        <v>500</v>
      </c>
      <c r="F8" s="31" t="s">
        <v>501</v>
      </c>
      <c r="G8" s="32"/>
      <c r="H8" s="33">
        <v>0</v>
      </c>
      <c r="I8" s="32"/>
      <c r="J8" s="33">
        <v>0</v>
      </c>
      <c r="K8" s="175"/>
      <c r="L8" s="175"/>
    </row>
    <row r="9" spans="1:12" ht="12.75">
      <c r="A9" s="34" t="s">
        <v>502</v>
      </c>
      <c r="B9" s="29">
        <v>56</v>
      </c>
      <c r="C9" s="29"/>
      <c r="D9" s="29">
        <v>3</v>
      </c>
      <c r="E9" s="35" t="s">
        <v>503</v>
      </c>
      <c r="F9" s="31" t="s">
        <v>504</v>
      </c>
      <c r="G9" s="36"/>
      <c r="H9" s="37">
        <v>0</v>
      </c>
      <c r="I9" s="36"/>
      <c r="J9" s="37">
        <v>0</v>
      </c>
      <c r="K9" s="175"/>
      <c r="L9" s="175"/>
    </row>
    <row r="10" spans="1:12" ht="12.75">
      <c r="A10" s="19" t="s">
        <v>505</v>
      </c>
      <c r="B10" s="2"/>
      <c r="C10" s="2"/>
      <c r="D10" s="2">
        <v>2</v>
      </c>
      <c r="E10" s="20" t="s">
        <v>506</v>
      </c>
      <c r="F10" s="21" t="s">
        <v>507</v>
      </c>
      <c r="G10" s="16"/>
      <c r="H10" s="15"/>
      <c r="I10" s="16"/>
      <c r="J10" s="15"/>
      <c r="K10" s="175"/>
      <c r="L10" s="175"/>
    </row>
    <row r="11" spans="1:12" ht="12.75">
      <c r="A11" s="38" t="s">
        <v>508</v>
      </c>
      <c r="B11" s="2"/>
      <c r="C11" s="2"/>
      <c r="D11" s="2">
        <v>3</v>
      </c>
      <c r="E11" s="38" t="s">
        <v>509</v>
      </c>
      <c r="F11" s="21" t="s">
        <v>510</v>
      </c>
      <c r="G11" s="39"/>
      <c r="H11" s="40"/>
      <c r="I11" s="39"/>
      <c r="J11" s="40"/>
      <c r="K11" s="175"/>
      <c r="L11" s="175"/>
    </row>
    <row r="12" spans="1:12" ht="12.75">
      <c r="A12" s="41" t="s">
        <v>511</v>
      </c>
      <c r="B12" s="23">
        <v>5</v>
      </c>
      <c r="C12" s="23"/>
      <c r="D12" s="23">
        <v>4</v>
      </c>
      <c r="E12" s="42" t="s">
        <v>514</v>
      </c>
      <c r="F12" s="25" t="s">
        <v>515</v>
      </c>
      <c r="G12" s="43"/>
      <c r="H12" s="44">
        <v>0</v>
      </c>
      <c r="I12" s="43"/>
      <c r="J12" s="44">
        <v>0</v>
      </c>
      <c r="K12" s="175"/>
      <c r="L12" s="175"/>
    </row>
    <row r="13" spans="1:12" ht="12.75">
      <c r="A13" s="45" t="s">
        <v>516</v>
      </c>
      <c r="B13" s="29">
        <v>5</v>
      </c>
      <c r="C13" s="29"/>
      <c r="D13" s="29">
        <v>4</v>
      </c>
      <c r="E13" s="46" t="s">
        <v>517</v>
      </c>
      <c r="F13" s="31" t="s">
        <v>518</v>
      </c>
      <c r="G13" s="47"/>
      <c r="H13" s="48">
        <v>0</v>
      </c>
      <c r="I13" s="47"/>
      <c r="J13" s="48">
        <v>0</v>
      </c>
      <c r="K13" s="175"/>
      <c r="L13" s="175"/>
    </row>
    <row r="14" spans="1:12" ht="12.75">
      <c r="A14" s="45" t="s">
        <v>519</v>
      </c>
      <c r="B14" s="29">
        <v>5</v>
      </c>
      <c r="C14" s="29"/>
      <c r="D14" s="29">
        <v>4</v>
      </c>
      <c r="E14" s="46" t="s">
        <v>520</v>
      </c>
      <c r="F14" s="31" t="s">
        <v>521</v>
      </c>
      <c r="G14" s="47"/>
      <c r="H14" s="48">
        <v>0</v>
      </c>
      <c r="I14" s="47">
        <v>393962</v>
      </c>
      <c r="J14" s="48">
        <v>393962</v>
      </c>
      <c r="K14" s="179"/>
      <c r="L14" s="180"/>
    </row>
    <row r="15" spans="1:12" ht="12.75">
      <c r="A15" s="45" t="s">
        <v>522</v>
      </c>
      <c r="B15" s="29">
        <v>5</v>
      </c>
      <c r="C15" s="29"/>
      <c r="D15" s="29">
        <v>4</v>
      </c>
      <c r="E15" s="46" t="s">
        <v>523</v>
      </c>
      <c r="F15" s="31" t="s">
        <v>524</v>
      </c>
      <c r="G15" s="47"/>
      <c r="H15" s="48">
        <v>0</v>
      </c>
      <c r="J15" s="15"/>
      <c r="K15" s="175"/>
      <c r="L15" s="175"/>
    </row>
    <row r="16" spans="1:12" ht="12.75">
      <c r="A16" s="45" t="s">
        <v>525</v>
      </c>
      <c r="B16" s="29">
        <v>5</v>
      </c>
      <c r="C16" s="29"/>
      <c r="D16" s="29">
        <v>4</v>
      </c>
      <c r="E16" s="46" t="s">
        <v>526</v>
      </c>
      <c r="F16" s="31" t="s">
        <v>527</v>
      </c>
      <c r="G16" s="47"/>
      <c r="H16" s="48">
        <v>0</v>
      </c>
      <c r="I16" s="47"/>
      <c r="J16" s="48">
        <v>0</v>
      </c>
      <c r="K16" s="175"/>
      <c r="L16" s="175"/>
    </row>
    <row r="17" spans="1:12" ht="12.75">
      <c r="A17" s="45" t="s">
        <v>528</v>
      </c>
      <c r="B17" s="29">
        <v>5</v>
      </c>
      <c r="C17" s="29"/>
      <c r="D17" s="29">
        <v>4</v>
      </c>
      <c r="E17" s="46" t="s">
        <v>529</v>
      </c>
      <c r="F17" s="31" t="s">
        <v>530</v>
      </c>
      <c r="G17" s="47"/>
      <c r="H17" s="48">
        <v>0</v>
      </c>
      <c r="I17" s="47">
        <v>500037</v>
      </c>
      <c r="J17" s="48">
        <v>500037</v>
      </c>
      <c r="K17" s="179"/>
      <c r="L17" s="180"/>
    </row>
    <row r="18" spans="1:12" ht="13.5" thickBot="1">
      <c r="A18" s="45" t="s">
        <v>531</v>
      </c>
      <c r="B18" s="29">
        <v>5</v>
      </c>
      <c r="C18" s="29"/>
      <c r="D18" s="29">
        <v>4</v>
      </c>
      <c r="E18" s="46" t="s">
        <v>532</v>
      </c>
      <c r="F18" s="31" t="s">
        <v>533</v>
      </c>
      <c r="G18" s="49"/>
      <c r="H18" s="50">
        <v>0</v>
      </c>
      <c r="I18" s="49"/>
      <c r="J18" s="50">
        <v>0</v>
      </c>
      <c r="K18" s="175"/>
      <c r="L18" s="175"/>
    </row>
    <row r="19" spans="1:12" ht="12.75">
      <c r="A19" s="51" t="s">
        <v>534</v>
      </c>
      <c r="B19" s="52">
        <v>35</v>
      </c>
      <c r="C19" s="52"/>
      <c r="D19" s="52">
        <v>4</v>
      </c>
      <c r="E19" s="53" t="s">
        <v>535</v>
      </c>
      <c r="F19" s="31" t="s">
        <v>536</v>
      </c>
      <c r="G19" s="54"/>
      <c r="H19" s="55">
        <v>0</v>
      </c>
      <c r="I19" s="54">
        <v>893999</v>
      </c>
      <c r="J19" s="55">
        <v>893999</v>
      </c>
      <c r="K19" s="175"/>
      <c r="L19" s="175"/>
    </row>
    <row r="20" spans="1:12" ht="12.75">
      <c r="A20" s="38" t="s">
        <v>537</v>
      </c>
      <c r="B20" s="2"/>
      <c r="C20" s="2"/>
      <c r="D20" s="2">
        <v>3</v>
      </c>
      <c r="E20" s="38" t="s">
        <v>538</v>
      </c>
      <c r="F20" s="21" t="s">
        <v>539</v>
      </c>
      <c r="G20" s="39"/>
      <c r="H20" s="40"/>
      <c r="I20" s="39"/>
      <c r="J20" s="40"/>
      <c r="K20" s="179"/>
      <c r="L20" s="180"/>
    </row>
    <row r="21" spans="1:12" ht="12.75">
      <c r="A21" s="41" t="s">
        <v>540</v>
      </c>
      <c r="B21" s="23">
        <v>12</v>
      </c>
      <c r="C21" s="23"/>
      <c r="D21" s="23">
        <v>4</v>
      </c>
      <c r="E21" s="42" t="s">
        <v>541</v>
      </c>
      <c r="F21" s="25" t="s">
        <v>542</v>
      </c>
      <c r="G21" s="43"/>
      <c r="H21" s="44">
        <v>0</v>
      </c>
      <c r="I21" s="43">
        <v>3940900</v>
      </c>
      <c r="J21" s="44">
        <v>3940900</v>
      </c>
      <c r="K21" s="179"/>
      <c r="L21" s="180"/>
    </row>
    <row r="22" spans="1:12" ht="12.75">
      <c r="A22" s="45" t="s">
        <v>543</v>
      </c>
      <c r="B22" s="29">
        <v>12</v>
      </c>
      <c r="C22" s="29"/>
      <c r="D22" s="29">
        <v>4</v>
      </c>
      <c r="E22" s="46" t="s">
        <v>544</v>
      </c>
      <c r="F22" s="31" t="s">
        <v>545</v>
      </c>
      <c r="G22" s="47"/>
      <c r="H22" s="48">
        <v>0</v>
      </c>
      <c r="I22" s="47">
        <v>6184467</v>
      </c>
      <c r="J22" s="48">
        <v>6184467</v>
      </c>
      <c r="K22" s="179"/>
      <c r="L22" s="180"/>
    </row>
    <row r="23" spans="1:12" ht="12.75">
      <c r="A23" s="45" t="s">
        <v>546</v>
      </c>
      <c r="B23" s="29">
        <v>12</v>
      </c>
      <c r="C23" s="29"/>
      <c r="D23" s="29">
        <v>4</v>
      </c>
      <c r="E23" s="46" t="s">
        <v>547</v>
      </c>
      <c r="F23" s="31" t="s">
        <v>548</v>
      </c>
      <c r="G23" s="47"/>
      <c r="H23" s="48">
        <v>0</v>
      </c>
      <c r="I23" s="47">
        <v>398849</v>
      </c>
      <c r="J23" s="48">
        <v>398849</v>
      </c>
      <c r="K23" s="179"/>
      <c r="L23" s="180"/>
    </row>
    <row r="24" spans="1:12" ht="12.75">
      <c r="A24" s="45" t="s">
        <v>549</v>
      </c>
      <c r="B24" s="29">
        <v>12</v>
      </c>
      <c r="C24" s="29"/>
      <c r="D24" s="29">
        <v>4</v>
      </c>
      <c r="E24" s="46" t="s">
        <v>550</v>
      </c>
      <c r="F24" s="31" t="s">
        <v>551</v>
      </c>
      <c r="G24" s="47"/>
      <c r="H24" s="48">
        <v>0</v>
      </c>
      <c r="I24" s="47">
        <v>231651</v>
      </c>
      <c r="J24" s="48">
        <v>231651</v>
      </c>
      <c r="K24" s="179"/>
      <c r="L24" s="180"/>
    </row>
    <row r="25" spans="1:12" ht="13.5" thickBot="1">
      <c r="A25" s="45" t="s">
        <v>552</v>
      </c>
      <c r="B25" s="29">
        <v>12</v>
      </c>
      <c r="C25" s="29"/>
      <c r="D25" s="29">
        <v>4</v>
      </c>
      <c r="E25" s="46" t="s">
        <v>553</v>
      </c>
      <c r="F25" s="31" t="s">
        <v>554</v>
      </c>
      <c r="G25" s="49"/>
      <c r="H25" s="50">
        <v>0</v>
      </c>
      <c r="I25" s="49">
        <v>163258</v>
      </c>
      <c r="J25" s="50">
        <v>163258</v>
      </c>
      <c r="K25" s="56"/>
      <c r="L25" s="57"/>
    </row>
    <row r="26" spans="1:12" ht="12.75">
      <c r="A26" s="58" t="s">
        <v>555</v>
      </c>
      <c r="B26" s="29">
        <v>60</v>
      </c>
      <c r="C26" s="29"/>
      <c r="D26" s="29">
        <v>4</v>
      </c>
      <c r="E26" s="59" t="s">
        <v>556</v>
      </c>
      <c r="F26" s="31" t="s">
        <v>557</v>
      </c>
      <c r="G26" s="43"/>
      <c r="H26" s="44">
        <v>0</v>
      </c>
      <c r="I26" s="43">
        <v>10919125</v>
      </c>
      <c r="J26" s="44">
        <v>10919125</v>
      </c>
      <c r="K26" s="175"/>
      <c r="L26" s="175"/>
    </row>
    <row r="27" spans="1:12" ht="12.75">
      <c r="A27" s="38" t="s">
        <v>558</v>
      </c>
      <c r="B27" s="2"/>
      <c r="C27" s="2"/>
      <c r="D27" s="2">
        <v>3</v>
      </c>
      <c r="E27" s="38" t="s">
        <v>559</v>
      </c>
      <c r="F27" s="21" t="s">
        <v>560</v>
      </c>
      <c r="G27" s="39"/>
      <c r="H27" s="40"/>
      <c r="I27" s="39"/>
      <c r="J27" s="40"/>
      <c r="K27" s="175"/>
      <c r="L27" s="175"/>
    </row>
    <row r="28" spans="1:12" ht="12.75">
      <c r="A28" s="60" t="s">
        <v>561</v>
      </c>
      <c r="B28" s="2"/>
      <c r="C28" s="2"/>
      <c r="D28" s="2">
        <v>4</v>
      </c>
      <c r="E28" s="61" t="s">
        <v>562</v>
      </c>
      <c r="F28" s="21" t="s">
        <v>563</v>
      </c>
      <c r="G28" s="39"/>
      <c r="H28" s="40"/>
      <c r="I28" s="39"/>
      <c r="J28" s="40"/>
      <c r="K28" s="175"/>
      <c r="L28" s="175"/>
    </row>
    <row r="29" spans="1:12" ht="12.75">
      <c r="A29" s="62" t="s">
        <v>564</v>
      </c>
      <c r="B29" s="23">
        <v>1</v>
      </c>
      <c r="C29" s="23"/>
      <c r="D29" s="23">
        <v>5</v>
      </c>
      <c r="E29" s="63" t="s">
        <v>565</v>
      </c>
      <c r="F29" s="25" t="s">
        <v>566</v>
      </c>
      <c r="G29" s="43"/>
      <c r="H29" s="44">
        <v>0</v>
      </c>
      <c r="I29" s="43">
        <v>165453</v>
      </c>
      <c r="J29" s="44">
        <v>165453</v>
      </c>
      <c r="K29" s="179"/>
      <c r="L29" s="179"/>
    </row>
    <row r="30" spans="1:12" ht="12.75">
      <c r="A30" s="64" t="s">
        <v>567</v>
      </c>
      <c r="B30" s="29">
        <v>1</v>
      </c>
      <c r="C30" s="29"/>
      <c r="D30" s="29">
        <v>5</v>
      </c>
      <c r="E30" s="65" t="s">
        <v>568</v>
      </c>
      <c r="F30" s="31" t="s">
        <v>569</v>
      </c>
      <c r="G30" s="47"/>
      <c r="H30" s="48">
        <v>0</v>
      </c>
      <c r="I30" s="47">
        <v>24864</v>
      </c>
      <c r="J30" s="48">
        <v>24864</v>
      </c>
      <c r="K30" s="179"/>
      <c r="L30" s="179"/>
    </row>
    <row r="31" spans="1:12" ht="12.75">
      <c r="A31" s="64" t="s">
        <v>570</v>
      </c>
      <c r="B31" s="29">
        <v>1</v>
      </c>
      <c r="C31" s="29"/>
      <c r="D31" s="29">
        <v>5</v>
      </c>
      <c r="E31" s="65" t="s">
        <v>571</v>
      </c>
      <c r="F31" s="31" t="s">
        <v>572</v>
      </c>
      <c r="G31" s="47"/>
      <c r="H31" s="48">
        <v>0</v>
      </c>
      <c r="I31" s="47"/>
      <c r="J31" s="48">
        <v>0</v>
      </c>
      <c r="K31" s="175"/>
      <c r="L31" s="175"/>
    </row>
    <row r="32" spans="1:12" ht="13.5" thickBot="1">
      <c r="A32" s="64" t="s">
        <v>573</v>
      </c>
      <c r="B32" s="29">
        <v>1</v>
      </c>
      <c r="C32" s="29"/>
      <c r="D32" s="29">
        <v>5</v>
      </c>
      <c r="E32" s="65" t="s">
        <v>574</v>
      </c>
      <c r="F32" s="31" t="s">
        <v>575</v>
      </c>
      <c r="G32" s="49"/>
      <c r="H32" s="50">
        <v>0</v>
      </c>
      <c r="I32" s="49">
        <v>7159</v>
      </c>
      <c r="J32" s="50">
        <v>7159</v>
      </c>
      <c r="K32" s="179"/>
      <c r="L32" s="179"/>
    </row>
    <row r="33" spans="1:12" ht="12.75">
      <c r="A33" s="58" t="s">
        <v>576</v>
      </c>
      <c r="B33" s="29">
        <v>4</v>
      </c>
      <c r="C33" s="29"/>
      <c r="D33" s="29">
        <v>5</v>
      </c>
      <c r="E33" s="65" t="s">
        <v>577</v>
      </c>
      <c r="F33" s="31" t="s">
        <v>578</v>
      </c>
      <c r="G33" s="43"/>
      <c r="H33" s="44">
        <v>0</v>
      </c>
      <c r="I33" s="43">
        <v>197476</v>
      </c>
      <c r="J33" s="44">
        <v>197476</v>
      </c>
      <c r="K33" s="175"/>
      <c r="L33" s="175"/>
    </row>
    <row r="34" spans="1:12" ht="12.75">
      <c r="A34" s="60" t="s">
        <v>579</v>
      </c>
      <c r="B34" s="2"/>
      <c r="C34" s="2"/>
      <c r="D34" s="2">
        <v>4</v>
      </c>
      <c r="E34" s="61" t="s">
        <v>580</v>
      </c>
      <c r="F34" s="21" t="s">
        <v>581</v>
      </c>
      <c r="G34" s="39"/>
      <c r="H34" s="40"/>
      <c r="I34" s="39"/>
      <c r="J34" s="40"/>
      <c r="K34" s="175"/>
      <c r="L34" s="175"/>
    </row>
    <row r="35" spans="1:12" ht="12.75">
      <c r="A35" s="66" t="s">
        <v>582</v>
      </c>
      <c r="B35" s="2"/>
      <c r="C35" s="2"/>
      <c r="D35" s="2">
        <v>5</v>
      </c>
      <c r="E35" s="67" t="s">
        <v>565</v>
      </c>
      <c r="F35" s="21" t="s">
        <v>583</v>
      </c>
      <c r="G35" s="39"/>
      <c r="H35" s="40"/>
      <c r="I35" s="39"/>
      <c r="J35" s="40"/>
      <c r="K35" s="175"/>
      <c r="L35" s="175"/>
    </row>
    <row r="36" spans="1:12" ht="12.75">
      <c r="A36" s="68" t="s">
        <v>584</v>
      </c>
      <c r="B36" s="23">
        <v>1</v>
      </c>
      <c r="C36" s="23"/>
      <c r="D36" s="23">
        <v>6</v>
      </c>
      <c r="E36" s="69" t="s">
        <v>585</v>
      </c>
      <c r="F36" s="25" t="s">
        <v>586</v>
      </c>
      <c r="G36" s="43"/>
      <c r="H36" s="44">
        <v>0</v>
      </c>
      <c r="I36" s="43"/>
      <c r="J36" s="44">
        <v>0</v>
      </c>
      <c r="K36" s="175"/>
      <c r="L36" s="175"/>
    </row>
    <row r="37" spans="1:12" ht="13.5" thickBot="1">
      <c r="A37" s="70" t="s">
        <v>587</v>
      </c>
      <c r="B37" s="29">
        <v>1</v>
      </c>
      <c r="C37" s="29"/>
      <c r="D37" s="29">
        <v>6</v>
      </c>
      <c r="E37" s="71" t="s">
        <v>588</v>
      </c>
      <c r="F37" s="31" t="s">
        <v>589</v>
      </c>
      <c r="G37" s="49"/>
      <c r="H37" s="50">
        <v>0</v>
      </c>
      <c r="I37" s="49"/>
      <c r="J37" s="50">
        <v>0</v>
      </c>
      <c r="K37" s="175"/>
      <c r="L37" s="175"/>
    </row>
    <row r="38" spans="1:12" ht="12.75">
      <c r="A38" s="51" t="s">
        <v>590</v>
      </c>
      <c r="B38" s="29">
        <v>2</v>
      </c>
      <c r="C38" s="29"/>
      <c r="D38" s="29">
        <v>6</v>
      </c>
      <c r="E38" s="71" t="s">
        <v>591</v>
      </c>
      <c r="F38" s="31" t="s">
        <v>592</v>
      </c>
      <c r="G38" s="43"/>
      <c r="H38" s="44">
        <v>0</v>
      </c>
      <c r="I38" s="43"/>
      <c r="J38" s="44">
        <v>0</v>
      </c>
      <c r="K38" s="175"/>
      <c r="L38" s="175"/>
    </row>
    <row r="39" spans="1:12" ht="12.75">
      <c r="A39" s="66" t="s">
        <v>593</v>
      </c>
      <c r="B39" s="2"/>
      <c r="C39" s="2"/>
      <c r="D39" s="2">
        <v>5</v>
      </c>
      <c r="E39" s="67" t="s">
        <v>568</v>
      </c>
      <c r="F39" s="21" t="s">
        <v>594</v>
      </c>
      <c r="G39" s="39"/>
      <c r="H39" s="40"/>
      <c r="I39" s="39"/>
      <c r="J39" s="40"/>
      <c r="K39" s="175"/>
      <c r="L39" s="175"/>
    </row>
    <row r="40" spans="1:12" ht="12.75">
      <c r="A40" s="68" t="s">
        <v>584</v>
      </c>
      <c r="B40" s="23">
        <v>1</v>
      </c>
      <c r="C40" s="23"/>
      <c r="D40" s="23">
        <v>6</v>
      </c>
      <c r="E40" s="69" t="s">
        <v>585</v>
      </c>
      <c r="F40" s="25" t="s">
        <v>595</v>
      </c>
      <c r="G40" s="43"/>
      <c r="H40" s="44">
        <v>0</v>
      </c>
      <c r="I40" s="43"/>
      <c r="J40" s="44">
        <v>0</v>
      </c>
      <c r="K40" s="175"/>
      <c r="L40" s="175"/>
    </row>
    <row r="41" spans="1:12" ht="13.5" thickBot="1">
      <c r="A41" s="70" t="s">
        <v>587</v>
      </c>
      <c r="B41" s="29">
        <v>1</v>
      </c>
      <c r="C41" s="29"/>
      <c r="D41" s="29">
        <v>6</v>
      </c>
      <c r="E41" s="71" t="s">
        <v>588</v>
      </c>
      <c r="F41" s="31" t="s">
        <v>596</v>
      </c>
      <c r="G41" s="49"/>
      <c r="H41" s="50">
        <v>0</v>
      </c>
      <c r="I41" s="49"/>
      <c r="J41" s="50">
        <v>0</v>
      </c>
      <c r="K41" s="175"/>
      <c r="L41" s="175"/>
    </row>
    <row r="42" spans="1:12" ht="12.75">
      <c r="A42" s="51" t="s">
        <v>597</v>
      </c>
      <c r="B42" s="29">
        <v>2</v>
      </c>
      <c r="C42" s="29"/>
      <c r="D42" s="29">
        <v>6</v>
      </c>
      <c r="E42" s="71" t="s">
        <v>598</v>
      </c>
      <c r="F42" s="31" t="s">
        <v>599</v>
      </c>
      <c r="G42" s="43"/>
      <c r="H42" s="44">
        <v>0</v>
      </c>
      <c r="I42" s="43"/>
      <c r="J42" s="44">
        <v>0</v>
      </c>
      <c r="K42" s="175"/>
      <c r="L42" s="175"/>
    </row>
    <row r="43" spans="1:12" ht="12.75">
      <c r="A43" s="66" t="s">
        <v>600</v>
      </c>
      <c r="B43" s="2"/>
      <c r="C43" s="2"/>
      <c r="D43" s="2">
        <v>5</v>
      </c>
      <c r="E43" s="67" t="s">
        <v>571</v>
      </c>
      <c r="F43" s="21" t="s">
        <v>601</v>
      </c>
      <c r="G43" s="39"/>
      <c r="H43" s="40"/>
      <c r="I43" s="39"/>
      <c r="J43" s="40"/>
      <c r="K43" s="175"/>
      <c r="L43" s="175"/>
    </row>
    <row r="44" spans="1:12" ht="12.75">
      <c r="A44" s="68" t="s">
        <v>584</v>
      </c>
      <c r="B44" s="23">
        <v>1</v>
      </c>
      <c r="C44" s="23"/>
      <c r="D44" s="23">
        <v>6</v>
      </c>
      <c r="E44" s="69" t="s">
        <v>585</v>
      </c>
      <c r="F44" s="25" t="s">
        <v>602</v>
      </c>
      <c r="G44" s="43"/>
      <c r="H44" s="44">
        <v>0</v>
      </c>
      <c r="I44" s="43"/>
      <c r="J44" s="27">
        <v>0</v>
      </c>
      <c r="K44" s="175"/>
      <c r="L44" s="175"/>
    </row>
    <row r="45" spans="1:12" ht="13.5" thickBot="1">
      <c r="A45" s="70" t="s">
        <v>587</v>
      </c>
      <c r="B45" s="29">
        <v>1</v>
      </c>
      <c r="C45" s="29"/>
      <c r="D45" s="29">
        <v>6</v>
      </c>
      <c r="E45" s="71" t="s">
        <v>588</v>
      </c>
      <c r="F45" s="31" t="s">
        <v>603</v>
      </c>
      <c r="G45" s="49"/>
      <c r="H45" s="50">
        <v>0</v>
      </c>
      <c r="I45" s="49"/>
      <c r="J45" s="50">
        <v>0</v>
      </c>
      <c r="K45" s="175"/>
      <c r="L45" s="175"/>
    </row>
    <row r="46" spans="1:12" ht="12.75">
      <c r="A46" s="51" t="s">
        <v>604</v>
      </c>
      <c r="B46" s="29">
        <v>2</v>
      </c>
      <c r="C46" s="29"/>
      <c r="D46" s="29">
        <v>6</v>
      </c>
      <c r="E46" s="71" t="s">
        <v>605</v>
      </c>
      <c r="F46" s="31" t="s">
        <v>606</v>
      </c>
      <c r="G46" s="43"/>
      <c r="H46" s="44">
        <v>0</v>
      </c>
      <c r="I46" s="43"/>
      <c r="J46" s="44">
        <v>0</v>
      </c>
      <c r="K46" s="175"/>
      <c r="L46" s="175"/>
    </row>
    <row r="47" spans="1:12" ht="12.75">
      <c r="A47" s="66" t="s">
        <v>607</v>
      </c>
      <c r="B47" s="2"/>
      <c r="C47" s="2"/>
      <c r="D47" s="2">
        <v>5</v>
      </c>
      <c r="E47" s="67" t="s">
        <v>574</v>
      </c>
      <c r="F47" s="21" t="s">
        <v>608</v>
      </c>
      <c r="G47" s="39"/>
      <c r="H47" s="40"/>
      <c r="I47" s="39"/>
      <c r="J47" s="40"/>
      <c r="K47" s="175"/>
      <c r="L47" s="175"/>
    </row>
    <row r="48" spans="1:12" ht="12.75">
      <c r="A48" s="68" t="s">
        <v>584</v>
      </c>
      <c r="B48" s="23">
        <v>1</v>
      </c>
      <c r="C48" s="23"/>
      <c r="D48" s="23">
        <v>6</v>
      </c>
      <c r="E48" s="69" t="s">
        <v>585</v>
      </c>
      <c r="F48" s="25" t="s">
        <v>609</v>
      </c>
      <c r="G48" s="43"/>
      <c r="H48" s="44">
        <v>0</v>
      </c>
      <c r="I48" s="43"/>
      <c r="J48" s="44">
        <v>0</v>
      </c>
      <c r="K48" s="175"/>
      <c r="L48" s="175"/>
    </row>
    <row r="49" spans="1:12" ht="13.5" thickBot="1">
      <c r="A49" s="70" t="s">
        <v>587</v>
      </c>
      <c r="B49" s="29">
        <v>1</v>
      </c>
      <c r="C49" s="29"/>
      <c r="D49" s="29">
        <v>6</v>
      </c>
      <c r="E49" s="71" t="s">
        <v>588</v>
      </c>
      <c r="F49" s="31" t="s">
        <v>610</v>
      </c>
      <c r="G49" s="49"/>
      <c r="H49" s="50">
        <v>0</v>
      </c>
      <c r="I49" s="49"/>
      <c r="J49" s="50">
        <v>0</v>
      </c>
      <c r="K49" s="175"/>
      <c r="L49" s="175"/>
    </row>
    <row r="50" spans="1:12" ht="13.5" thickBot="1">
      <c r="A50" s="51" t="s">
        <v>611</v>
      </c>
      <c r="B50" s="29">
        <v>2</v>
      </c>
      <c r="C50" s="29"/>
      <c r="D50" s="29">
        <v>6</v>
      </c>
      <c r="E50" s="71" t="s">
        <v>612</v>
      </c>
      <c r="F50" s="31" t="s">
        <v>613</v>
      </c>
      <c r="G50" s="72"/>
      <c r="H50" s="73">
        <v>0</v>
      </c>
      <c r="I50" s="72"/>
      <c r="J50" s="73">
        <v>0</v>
      </c>
      <c r="K50" s="175"/>
      <c r="L50" s="175"/>
    </row>
    <row r="51" spans="1:12" ht="12.75">
      <c r="A51" s="58" t="s">
        <v>614</v>
      </c>
      <c r="B51" s="29">
        <v>8</v>
      </c>
      <c r="C51" s="29"/>
      <c r="D51" s="29">
        <v>5</v>
      </c>
      <c r="E51" s="74" t="s">
        <v>615</v>
      </c>
      <c r="F51" s="31" t="s">
        <v>616</v>
      </c>
      <c r="G51" s="75"/>
      <c r="H51" s="40">
        <v>0</v>
      </c>
      <c r="I51" s="75"/>
      <c r="J51" s="40">
        <v>0</v>
      </c>
      <c r="K51" s="175"/>
      <c r="L51" s="175"/>
    </row>
    <row r="52" spans="1:12" ht="12.75">
      <c r="A52" s="45" t="s">
        <v>617</v>
      </c>
      <c r="B52" s="29">
        <v>12</v>
      </c>
      <c r="C52" s="29"/>
      <c r="D52" s="29">
        <v>4</v>
      </c>
      <c r="E52" s="46" t="s">
        <v>618</v>
      </c>
      <c r="F52" s="31" t="s">
        <v>619</v>
      </c>
      <c r="G52" s="47"/>
      <c r="H52" s="48">
        <v>0</v>
      </c>
      <c r="I52" s="47"/>
      <c r="J52" s="48">
        <v>0</v>
      </c>
      <c r="K52" s="175"/>
      <c r="L52" s="175"/>
    </row>
    <row r="53" spans="1:12" ht="12.75">
      <c r="A53" s="45" t="s">
        <v>620</v>
      </c>
      <c r="B53" s="29">
        <v>25</v>
      </c>
      <c r="C53" s="29"/>
      <c r="D53" s="29">
        <v>4</v>
      </c>
      <c r="E53" s="46" t="s">
        <v>621</v>
      </c>
      <c r="F53" s="31" t="s">
        <v>623</v>
      </c>
      <c r="G53" s="47"/>
      <c r="H53" s="48">
        <v>0</v>
      </c>
      <c r="I53" s="47"/>
      <c r="J53" s="48">
        <v>0</v>
      </c>
      <c r="K53" s="175"/>
      <c r="L53" s="175"/>
    </row>
    <row r="54" spans="1:12" ht="13.5" thickBot="1">
      <c r="A54" s="64" t="s">
        <v>624</v>
      </c>
      <c r="B54" s="29">
        <v>23</v>
      </c>
      <c r="C54" s="29"/>
      <c r="D54" s="29">
        <v>5</v>
      </c>
      <c r="E54" s="65" t="s">
        <v>625</v>
      </c>
      <c r="F54" s="31" t="s">
        <v>626</v>
      </c>
      <c r="G54" s="49"/>
      <c r="H54" s="50">
        <v>0</v>
      </c>
      <c r="I54" s="49"/>
      <c r="J54" s="50">
        <v>0</v>
      </c>
      <c r="K54" s="175"/>
      <c r="L54" s="175"/>
    </row>
    <row r="55" spans="1:12" ht="13.5" thickBot="1">
      <c r="A55" s="58" t="s">
        <v>627</v>
      </c>
      <c r="B55" s="29">
        <v>49</v>
      </c>
      <c r="C55" s="29"/>
      <c r="D55" s="29">
        <v>4</v>
      </c>
      <c r="E55" s="59" t="s">
        <v>628</v>
      </c>
      <c r="F55" s="31" t="s">
        <v>629</v>
      </c>
      <c r="G55" s="76"/>
      <c r="H55" s="77">
        <v>0</v>
      </c>
      <c r="I55" s="76">
        <v>197476</v>
      </c>
      <c r="J55" s="77">
        <v>197476</v>
      </c>
      <c r="K55" s="175"/>
      <c r="L55" s="175"/>
    </row>
    <row r="56" spans="1:12" ht="12.75">
      <c r="A56" s="34" t="s">
        <v>630</v>
      </c>
      <c r="B56" s="29">
        <v>144</v>
      </c>
      <c r="C56" s="29"/>
      <c r="D56" s="29">
        <v>3</v>
      </c>
      <c r="E56" s="35" t="s">
        <v>631</v>
      </c>
      <c r="F56" s="31" t="s">
        <v>632</v>
      </c>
      <c r="G56" s="36"/>
      <c r="H56" s="37">
        <v>0</v>
      </c>
      <c r="I56" s="36">
        <v>12010600</v>
      </c>
      <c r="J56" s="37">
        <v>12010600</v>
      </c>
      <c r="K56" s="175"/>
      <c r="L56" s="175"/>
    </row>
    <row r="57" spans="1:12" ht="12.75">
      <c r="A57" s="19" t="s">
        <v>633</v>
      </c>
      <c r="B57" s="2"/>
      <c r="C57" s="2"/>
      <c r="D57" s="2">
        <v>2</v>
      </c>
      <c r="E57" s="20" t="s">
        <v>634</v>
      </c>
      <c r="F57" s="21" t="s">
        <v>635</v>
      </c>
      <c r="G57" s="39"/>
      <c r="H57" s="40"/>
      <c r="I57" s="39"/>
      <c r="J57" s="40"/>
      <c r="K57" s="175"/>
      <c r="L57" s="175"/>
    </row>
    <row r="58" spans="1:12" ht="12.75">
      <c r="A58" s="38" t="s">
        <v>636</v>
      </c>
      <c r="B58" s="2"/>
      <c r="C58" s="2"/>
      <c r="D58" s="2">
        <v>3</v>
      </c>
      <c r="E58" s="38" t="s">
        <v>637</v>
      </c>
      <c r="F58" s="21" t="s">
        <v>638</v>
      </c>
      <c r="G58" s="39"/>
      <c r="H58" s="40"/>
      <c r="I58" s="39"/>
      <c r="J58" s="40"/>
      <c r="K58" s="175"/>
      <c r="L58" s="175"/>
    </row>
    <row r="59" spans="1:12" ht="12.75">
      <c r="A59" s="41" t="s">
        <v>639</v>
      </c>
      <c r="B59" s="23">
        <v>8</v>
      </c>
      <c r="C59" s="23"/>
      <c r="D59" s="23">
        <v>4</v>
      </c>
      <c r="E59" s="42" t="s">
        <v>640</v>
      </c>
      <c r="F59" s="25" t="s">
        <v>641</v>
      </c>
      <c r="G59" s="43"/>
      <c r="H59" s="44">
        <v>0</v>
      </c>
      <c r="I59" s="43">
        <v>2480092</v>
      </c>
      <c r="J59" s="44">
        <v>2480092</v>
      </c>
      <c r="K59" s="179"/>
      <c r="L59" s="179"/>
    </row>
    <row r="60" spans="1:12" ht="12.75">
      <c r="A60" s="45" t="s">
        <v>642</v>
      </c>
      <c r="B60" s="29">
        <v>8</v>
      </c>
      <c r="C60" s="29"/>
      <c r="D60" s="29">
        <v>4</v>
      </c>
      <c r="E60" s="46" t="s">
        <v>643</v>
      </c>
      <c r="F60" s="31" t="s">
        <v>644</v>
      </c>
      <c r="G60" s="47"/>
      <c r="H60" s="48">
        <v>0</v>
      </c>
      <c r="I60" s="47"/>
      <c r="J60" s="48"/>
      <c r="K60" s="175"/>
      <c r="L60" s="175"/>
    </row>
    <row r="61" spans="1:12" ht="12.75">
      <c r="A61" s="45" t="s">
        <v>645</v>
      </c>
      <c r="B61" s="29">
        <v>8</v>
      </c>
      <c r="C61" s="29"/>
      <c r="D61" s="29">
        <v>4</v>
      </c>
      <c r="E61" s="46" t="s">
        <v>646</v>
      </c>
      <c r="F61" s="31" t="s">
        <v>647</v>
      </c>
      <c r="G61" s="47"/>
      <c r="H61" s="48">
        <v>0</v>
      </c>
      <c r="I61" s="47"/>
      <c r="J61" s="48">
        <v>0</v>
      </c>
      <c r="K61" s="175"/>
      <c r="L61" s="175"/>
    </row>
    <row r="62" spans="1:12" ht="12.75">
      <c r="A62" s="45" t="s">
        <v>648</v>
      </c>
      <c r="B62" s="29">
        <v>8</v>
      </c>
      <c r="C62" s="29"/>
      <c r="D62" s="29">
        <v>4</v>
      </c>
      <c r="E62" s="46" t="s">
        <v>649</v>
      </c>
      <c r="F62" s="31" t="s">
        <v>650</v>
      </c>
      <c r="G62" s="47"/>
      <c r="H62" s="48">
        <v>0</v>
      </c>
      <c r="I62" s="47">
        <v>368690</v>
      </c>
      <c r="J62" s="48">
        <v>368690</v>
      </c>
      <c r="K62" s="179"/>
      <c r="L62" s="179"/>
    </row>
    <row r="63" spans="1:12" ht="13.5" thickBot="1">
      <c r="A63" s="45" t="s">
        <v>651</v>
      </c>
      <c r="B63" s="29">
        <v>8</v>
      </c>
      <c r="C63" s="29"/>
      <c r="D63" s="29">
        <v>4</v>
      </c>
      <c r="E63" s="46" t="s">
        <v>652</v>
      </c>
      <c r="F63" s="31" t="s">
        <v>653</v>
      </c>
      <c r="G63" s="49"/>
      <c r="H63" s="50">
        <v>0</v>
      </c>
      <c r="I63" s="49"/>
      <c r="J63" s="50">
        <v>0</v>
      </c>
      <c r="K63" s="175"/>
      <c r="L63" s="175"/>
    </row>
    <row r="64" spans="1:12" ht="12.75">
      <c r="A64" s="58" t="s">
        <v>654</v>
      </c>
      <c r="B64" s="29">
        <v>40</v>
      </c>
      <c r="C64" s="29"/>
      <c r="D64" s="29">
        <v>4</v>
      </c>
      <c r="E64" s="59" t="s">
        <v>655</v>
      </c>
      <c r="F64" s="31" t="s">
        <v>656</v>
      </c>
      <c r="G64" s="43"/>
      <c r="H64" s="44">
        <v>0</v>
      </c>
      <c r="I64" s="43">
        <v>2848782</v>
      </c>
      <c r="J64" s="44">
        <v>2848782</v>
      </c>
      <c r="K64" s="175"/>
      <c r="L64" s="175"/>
    </row>
    <row r="65" spans="1:12" ht="12.75">
      <c r="A65" s="38" t="s">
        <v>657</v>
      </c>
      <c r="B65" s="2"/>
      <c r="C65" s="2"/>
      <c r="D65" s="2">
        <v>3</v>
      </c>
      <c r="E65" s="38" t="s">
        <v>658</v>
      </c>
      <c r="F65" s="21" t="s">
        <v>659</v>
      </c>
      <c r="G65" s="39"/>
      <c r="H65" s="40"/>
      <c r="I65" s="39"/>
      <c r="J65" s="40"/>
      <c r="K65" s="175"/>
      <c r="L65" s="175"/>
    </row>
    <row r="66" spans="1:12" ht="12.75">
      <c r="A66" s="60" t="s">
        <v>660</v>
      </c>
      <c r="B66" s="2"/>
      <c r="C66" s="2"/>
      <c r="D66" s="2">
        <v>4</v>
      </c>
      <c r="E66" s="61" t="s">
        <v>661</v>
      </c>
      <c r="F66" s="21" t="s">
        <v>662</v>
      </c>
      <c r="G66" s="39"/>
      <c r="H66" s="40"/>
      <c r="I66" s="39"/>
      <c r="J66" s="40"/>
      <c r="K66" s="175"/>
      <c r="L66" s="175"/>
    </row>
    <row r="67" spans="1:12" ht="12.75">
      <c r="A67" s="78" t="s">
        <v>584</v>
      </c>
      <c r="B67" s="23">
        <v>2</v>
      </c>
      <c r="C67" s="23"/>
      <c r="D67" s="23">
        <v>5</v>
      </c>
      <c r="E67" s="79" t="s">
        <v>585</v>
      </c>
      <c r="F67" s="25" t="s">
        <v>663</v>
      </c>
      <c r="G67" s="43"/>
      <c r="H67" s="44">
        <v>0</v>
      </c>
      <c r="I67" s="43">
        <v>17604883</v>
      </c>
      <c r="J67" s="44">
        <v>17604883</v>
      </c>
      <c r="K67" s="178"/>
      <c r="L67" s="178"/>
    </row>
    <row r="68" spans="1:12" ht="13.5" thickBot="1">
      <c r="A68" s="80" t="s">
        <v>587</v>
      </c>
      <c r="B68" s="29">
        <v>3</v>
      </c>
      <c r="C68" s="29"/>
      <c r="D68" s="29">
        <v>5</v>
      </c>
      <c r="E68" s="74" t="s">
        <v>588</v>
      </c>
      <c r="F68" s="31" t="s">
        <v>664</v>
      </c>
      <c r="G68" s="49"/>
      <c r="H68" s="50">
        <v>0</v>
      </c>
      <c r="I68" s="49"/>
      <c r="J68" s="50">
        <v>0</v>
      </c>
      <c r="K68" s="175"/>
      <c r="L68" s="175"/>
    </row>
    <row r="69" spans="1:12" ht="12.75">
      <c r="A69" s="58" t="s">
        <v>665</v>
      </c>
      <c r="B69" s="29">
        <v>5</v>
      </c>
      <c r="C69" s="29"/>
      <c r="D69" s="29">
        <v>5</v>
      </c>
      <c r="E69" s="74" t="s">
        <v>666</v>
      </c>
      <c r="F69" s="31" t="s">
        <v>667</v>
      </c>
      <c r="G69" s="43"/>
      <c r="H69" s="44">
        <v>0</v>
      </c>
      <c r="I69" s="43">
        <v>17604883</v>
      </c>
      <c r="J69" s="44">
        <v>17604883</v>
      </c>
      <c r="K69" s="175"/>
      <c r="L69" s="175"/>
    </row>
    <row r="70" spans="1:12" ht="12.75">
      <c r="A70" s="60" t="s">
        <v>668</v>
      </c>
      <c r="B70" s="2"/>
      <c r="C70" s="2"/>
      <c r="D70" s="2">
        <v>4</v>
      </c>
      <c r="E70" s="61" t="s">
        <v>669</v>
      </c>
      <c r="F70" s="21" t="s">
        <v>670</v>
      </c>
      <c r="G70" s="39"/>
      <c r="H70" s="40"/>
      <c r="I70" s="39"/>
      <c r="J70" s="40"/>
      <c r="K70" s="175"/>
      <c r="L70" s="175"/>
    </row>
    <row r="71" spans="1:12" ht="12.75">
      <c r="A71" s="78" t="s">
        <v>584</v>
      </c>
      <c r="B71" s="23">
        <v>2</v>
      </c>
      <c r="C71" s="23"/>
      <c r="D71" s="23">
        <v>5</v>
      </c>
      <c r="E71" s="79" t="s">
        <v>585</v>
      </c>
      <c r="F71" s="25" t="s">
        <v>671</v>
      </c>
      <c r="G71" s="43"/>
      <c r="H71" s="44">
        <v>0</v>
      </c>
      <c r="I71" s="43"/>
      <c r="J71" s="44">
        <v>0</v>
      </c>
      <c r="K71" s="175"/>
      <c r="L71" s="175"/>
    </row>
    <row r="72" spans="1:12" ht="13.5" thickBot="1">
      <c r="A72" s="80" t="s">
        <v>587</v>
      </c>
      <c r="B72" s="29">
        <v>3</v>
      </c>
      <c r="C72" s="29"/>
      <c r="D72" s="29">
        <v>5</v>
      </c>
      <c r="E72" s="74" t="s">
        <v>588</v>
      </c>
      <c r="F72" s="31" t="s">
        <v>672</v>
      </c>
      <c r="G72" s="49"/>
      <c r="H72" s="50">
        <v>0</v>
      </c>
      <c r="I72" s="49"/>
      <c r="J72" s="50">
        <v>0</v>
      </c>
      <c r="K72" s="175"/>
      <c r="L72" s="175"/>
    </row>
    <row r="73" spans="1:12" ht="12.75">
      <c r="A73" s="58" t="s">
        <v>590</v>
      </c>
      <c r="B73" s="29">
        <v>5</v>
      </c>
      <c r="C73" s="29"/>
      <c r="D73" s="29">
        <v>5</v>
      </c>
      <c r="E73" s="74" t="s">
        <v>591</v>
      </c>
      <c r="F73" s="31" t="s">
        <v>673</v>
      </c>
      <c r="G73" s="43"/>
      <c r="H73" s="44">
        <v>0</v>
      </c>
      <c r="I73" s="43"/>
      <c r="J73" s="44">
        <v>0</v>
      </c>
      <c r="K73" s="175"/>
      <c r="L73" s="175"/>
    </row>
    <row r="74" spans="1:12" ht="12.75">
      <c r="A74" s="60" t="s">
        <v>674</v>
      </c>
      <c r="B74" s="2"/>
      <c r="C74" s="2"/>
      <c r="D74" s="2">
        <v>4</v>
      </c>
      <c r="E74" s="61" t="s">
        <v>675</v>
      </c>
      <c r="F74" s="21" t="s">
        <v>676</v>
      </c>
      <c r="G74" s="39"/>
      <c r="H74" s="40"/>
      <c r="I74" s="39"/>
      <c r="J74" s="40"/>
      <c r="K74" s="175"/>
      <c r="L74" s="175"/>
    </row>
    <row r="75" spans="1:12" ht="12.75">
      <c r="A75" s="78" t="s">
        <v>584</v>
      </c>
      <c r="B75" s="23">
        <v>2</v>
      </c>
      <c r="C75" s="23"/>
      <c r="D75" s="23">
        <v>5</v>
      </c>
      <c r="E75" s="79" t="s">
        <v>585</v>
      </c>
      <c r="F75" s="25" t="s">
        <v>677</v>
      </c>
      <c r="G75" s="43"/>
      <c r="H75" s="44">
        <v>0</v>
      </c>
      <c r="I75" s="43"/>
      <c r="J75" s="44">
        <v>0</v>
      </c>
      <c r="K75" s="175"/>
      <c r="L75" s="175"/>
    </row>
    <row r="76" spans="1:12" ht="13.5" thickBot="1">
      <c r="A76" s="80" t="s">
        <v>587</v>
      </c>
      <c r="B76" s="29">
        <v>3</v>
      </c>
      <c r="C76" s="29"/>
      <c r="D76" s="29">
        <v>5</v>
      </c>
      <c r="E76" s="74" t="s">
        <v>588</v>
      </c>
      <c r="F76" s="31" t="s">
        <v>678</v>
      </c>
      <c r="G76" s="49"/>
      <c r="H76" s="50">
        <v>0</v>
      </c>
      <c r="I76" s="49"/>
      <c r="J76" s="50">
        <v>0</v>
      </c>
      <c r="K76" s="175"/>
      <c r="L76" s="175"/>
    </row>
    <row r="77" spans="1:12" ht="12.75">
      <c r="A77" s="58" t="s">
        <v>597</v>
      </c>
      <c r="B77" s="29">
        <v>5</v>
      </c>
      <c r="C77" s="29"/>
      <c r="D77" s="29">
        <v>5</v>
      </c>
      <c r="E77" s="74" t="s">
        <v>598</v>
      </c>
      <c r="F77" s="31" t="s">
        <v>679</v>
      </c>
      <c r="G77" s="43"/>
      <c r="H77" s="44">
        <v>0</v>
      </c>
      <c r="I77" s="43"/>
      <c r="J77" s="44">
        <v>0</v>
      </c>
      <c r="K77" s="175"/>
      <c r="L77" s="175"/>
    </row>
    <row r="78" spans="1:12" ht="12.75">
      <c r="A78" s="60" t="s">
        <v>680</v>
      </c>
      <c r="B78" s="2"/>
      <c r="C78" s="2"/>
      <c r="D78" s="2">
        <v>4</v>
      </c>
      <c r="E78" s="61" t="s">
        <v>681</v>
      </c>
      <c r="F78" s="21" t="s">
        <v>682</v>
      </c>
      <c r="G78" s="39"/>
      <c r="H78" s="40"/>
      <c r="I78" s="39"/>
      <c r="J78" s="40"/>
      <c r="K78" s="175"/>
      <c r="L78" s="175"/>
    </row>
    <row r="79" spans="1:12" ht="12.75">
      <c r="A79" s="78" t="s">
        <v>584</v>
      </c>
      <c r="B79" s="23">
        <v>2</v>
      </c>
      <c r="C79" s="23"/>
      <c r="D79" s="23">
        <v>5</v>
      </c>
      <c r="E79" s="79" t="s">
        <v>585</v>
      </c>
      <c r="F79" s="25" t="s">
        <v>683</v>
      </c>
      <c r="G79" s="43"/>
      <c r="H79" s="44">
        <v>0</v>
      </c>
      <c r="I79" s="43"/>
      <c r="J79" s="44">
        <v>0</v>
      </c>
      <c r="K79" s="175"/>
      <c r="L79" s="175"/>
    </row>
    <row r="80" spans="1:12" ht="13.5" thickBot="1">
      <c r="A80" s="80" t="s">
        <v>587</v>
      </c>
      <c r="B80" s="29">
        <v>3</v>
      </c>
      <c r="C80" s="29"/>
      <c r="D80" s="29">
        <v>5</v>
      </c>
      <c r="E80" s="74" t="s">
        <v>588</v>
      </c>
      <c r="F80" s="31" t="s">
        <v>684</v>
      </c>
      <c r="G80" s="49"/>
      <c r="H80" s="50">
        <v>0</v>
      </c>
      <c r="I80" s="49"/>
      <c r="J80" s="50">
        <v>0</v>
      </c>
      <c r="K80" s="175"/>
      <c r="L80" s="175"/>
    </row>
    <row r="81" spans="1:12" ht="12.75">
      <c r="A81" s="58" t="s">
        <v>604</v>
      </c>
      <c r="B81" s="29">
        <v>5</v>
      </c>
      <c r="C81" s="29"/>
      <c r="D81" s="29">
        <v>5</v>
      </c>
      <c r="E81" s="74" t="s">
        <v>605</v>
      </c>
      <c r="F81" s="31" t="s">
        <v>685</v>
      </c>
      <c r="G81" s="43"/>
      <c r="H81" s="44">
        <v>0</v>
      </c>
      <c r="I81" s="43"/>
      <c r="J81" s="44">
        <v>0</v>
      </c>
      <c r="K81" s="175"/>
      <c r="L81" s="175"/>
    </row>
    <row r="82" spans="1:12" ht="12.75">
      <c r="A82" s="60" t="s">
        <v>686</v>
      </c>
      <c r="B82" s="2"/>
      <c r="C82" s="2"/>
      <c r="D82" s="2">
        <v>4</v>
      </c>
      <c r="E82" s="61" t="s">
        <v>687</v>
      </c>
      <c r="F82" s="21" t="s">
        <v>688</v>
      </c>
      <c r="G82" s="39"/>
      <c r="H82" s="40"/>
      <c r="I82" s="39"/>
      <c r="J82" s="40"/>
      <c r="K82" s="175"/>
      <c r="L82" s="175"/>
    </row>
    <row r="83" spans="1:12" ht="12.75">
      <c r="A83" s="78" t="s">
        <v>584</v>
      </c>
      <c r="B83" s="23">
        <v>2</v>
      </c>
      <c r="C83" s="23"/>
      <c r="D83" s="23">
        <v>5</v>
      </c>
      <c r="E83" s="79" t="s">
        <v>585</v>
      </c>
      <c r="F83" s="25" t="s">
        <v>689</v>
      </c>
      <c r="G83" s="43"/>
      <c r="H83" s="44">
        <v>0</v>
      </c>
      <c r="I83" s="43"/>
      <c r="J83" s="44">
        <v>0</v>
      </c>
      <c r="K83" s="175"/>
      <c r="L83" s="175"/>
    </row>
    <row r="84" spans="1:12" ht="13.5" thickBot="1">
      <c r="A84" s="80" t="s">
        <v>587</v>
      </c>
      <c r="B84" s="29">
        <v>3</v>
      </c>
      <c r="C84" s="29"/>
      <c r="D84" s="29">
        <v>5</v>
      </c>
      <c r="E84" s="74" t="s">
        <v>588</v>
      </c>
      <c r="F84" s="31" t="s">
        <v>691</v>
      </c>
      <c r="G84" s="49"/>
      <c r="H84" s="50">
        <v>0</v>
      </c>
      <c r="I84" s="49"/>
      <c r="J84" s="50">
        <v>0</v>
      </c>
      <c r="K84" s="175"/>
      <c r="L84" s="175"/>
    </row>
    <row r="85" spans="1:12" ht="12.75">
      <c r="A85" s="58" t="s">
        <v>692</v>
      </c>
      <c r="B85" s="29">
        <v>5</v>
      </c>
      <c r="C85" s="29"/>
      <c r="D85" s="29">
        <v>5</v>
      </c>
      <c r="E85" s="74" t="s">
        <v>693</v>
      </c>
      <c r="F85" s="31" t="s">
        <v>694</v>
      </c>
      <c r="G85" s="43"/>
      <c r="H85" s="44">
        <v>0</v>
      </c>
      <c r="I85" s="43"/>
      <c r="J85" s="44">
        <v>0</v>
      </c>
      <c r="K85" s="175"/>
      <c r="L85" s="175"/>
    </row>
    <row r="86" spans="1:12" ht="12.75">
      <c r="A86" s="60" t="s">
        <v>695</v>
      </c>
      <c r="B86" s="2"/>
      <c r="C86" s="2"/>
      <c r="D86" s="2">
        <v>4</v>
      </c>
      <c r="E86" s="61" t="s">
        <v>696</v>
      </c>
      <c r="F86" s="21" t="s">
        <v>697</v>
      </c>
      <c r="G86" s="39"/>
      <c r="H86" s="40"/>
      <c r="I86" s="39"/>
      <c r="J86" s="40"/>
      <c r="K86" s="175"/>
      <c r="L86" s="175"/>
    </row>
    <row r="87" spans="1:12" ht="12.75">
      <c r="A87" s="78" t="s">
        <v>584</v>
      </c>
      <c r="B87" s="23">
        <v>2</v>
      </c>
      <c r="C87" s="23"/>
      <c r="D87" s="23">
        <v>5</v>
      </c>
      <c r="E87" s="79" t="s">
        <v>585</v>
      </c>
      <c r="F87" s="25" t="s">
        <v>698</v>
      </c>
      <c r="G87" s="43"/>
      <c r="H87" s="44">
        <v>0</v>
      </c>
      <c r="I87" s="43"/>
      <c r="J87" s="44">
        <v>0</v>
      </c>
      <c r="K87" s="175"/>
      <c r="L87" s="175"/>
    </row>
    <row r="88" spans="1:12" ht="13.5" thickBot="1">
      <c r="A88" s="80" t="s">
        <v>587</v>
      </c>
      <c r="B88" s="29">
        <v>3</v>
      </c>
      <c r="C88" s="29"/>
      <c r="D88" s="29">
        <v>5</v>
      </c>
      <c r="E88" s="74" t="s">
        <v>588</v>
      </c>
      <c r="F88" s="31" t="s">
        <v>699</v>
      </c>
      <c r="G88" s="49"/>
      <c r="H88" s="50">
        <v>0</v>
      </c>
      <c r="I88" s="49"/>
      <c r="J88" s="50">
        <v>0</v>
      </c>
      <c r="K88" s="175"/>
      <c r="L88" s="175"/>
    </row>
    <row r="89" spans="1:12" ht="12.75">
      <c r="A89" s="58" t="s">
        <v>700</v>
      </c>
      <c r="B89" s="29">
        <v>5</v>
      </c>
      <c r="C89" s="29"/>
      <c r="D89" s="29">
        <v>5</v>
      </c>
      <c r="E89" s="74" t="s">
        <v>701</v>
      </c>
      <c r="F89" s="31" t="s">
        <v>702</v>
      </c>
      <c r="G89" s="43"/>
      <c r="H89" s="44">
        <v>0</v>
      </c>
      <c r="I89" s="43"/>
      <c r="J89" s="44">
        <v>0</v>
      </c>
      <c r="K89" s="175"/>
      <c r="L89" s="175"/>
    </row>
    <row r="90" spans="1:12" ht="12.75">
      <c r="A90" s="60" t="s">
        <v>703</v>
      </c>
      <c r="B90" s="2"/>
      <c r="C90" s="2"/>
      <c r="D90" s="2">
        <v>4</v>
      </c>
      <c r="E90" s="61" t="s">
        <v>704</v>
      </c>
      <c r="F90" s="21" t="s">
        <v>705</v>
      </c>
      <c r="G90" s="39"/>
      <c r="H90" s="40"/>
      <c r="I90" s="39"/>
      <c r="J90" s="40"/>
      <c r="K90" s="175"/>
      <c r="L90" s="175"/>
    </row>
    <row r="91" spans="1:12" ht="12.75">
      <c r="A91" s="78" t="s">
        <v>584</v>
      </c>
      <c r="B91" s="23">
        <v>2</v>
      </c>
      <c r="C91" s="23"/>
      <c r="D91" s="23">
        <v>5</v>
      </c>
      <c r="E91" s="79" t="s">
        <v>585</v>
      </c>
      <c r="F91" s="25" t="s">
        <v>706</v>
      </c>
      <c r="G91" s="43"/>
      <c r="H91" s="44">
        <v>0</v>
      </c>
      <c r="I91" s="43"/>
      <c r="J91" s="44">
        <v>0</v>
      </c>
      <c r="K91" s="175"/>
      <c r="L91" s="175"/>
    </row>
    <row r="92" spans="1:12" ht="13.5" thickBot="1">
      <c r="A92" s="80" t="s">
        <v>587</v>
      </c>
      <c r="B92" s="29">
        <v>3</v>
      </c>
      <c r="C92" s="29"/>
      <c r="D92" s="29">
        <v>5</v>
      </c>
      <c r="E92" s="74" t="s">
        <v>588</v>
      </c>
      <c r="F92" s="31" t="s">
        <v>707</v>
      </c>
      <c r="G92" s="49"/>
      <c r="H92" s="50">
        <v>0</v>
      </c>
      <c r="I92" s="49"/>
      <c r="J92" s="50">
        <v>0</v>
      </c>
      <c r="K92" s="175"/>
      <c r="L92" s="175"/>
    </row>
    <row r="93" spans="1:12" ht="13.5" thickBot="1">
      <c r="A93" s="58" t="s">
        <v>611</v>
      </c>
      <c r="B93" s="29">
        <v>5</v>
      </c>
      <c r="C93" s="29"/>
      <c r="D93" s="29">
        <v>5</v>
      </c>
      <c r="E93" s="74" t="s">
        <v>612</v>
      </c>
      <c r="F93" s="31" t="s">
        <v>708</v>
      </c>
      <c r="G93" s="76"/>
      <c r="H93" s="77">
        <v>0</v>
      </c>
      <c r="I93" s="76"/>
      <c r="J93" s="77">
        <v>0</v>
      </c>
      <c r="K93" s="175"/>
      <c r="L93" s="175"/>
    </row>
    <row r="94" spans="1:12" ht="12.75">
      <c r="A94" s="58" t="s">
        <v>614</v>
      </c>
      <c r="B94" s="29">
        <v>35</v>
      </c>
      <c r="C94" s="29"/>
      <c r="D94" s="29">
        <v>4</v>
      </c>
      <c r="E94" s="59" t="s">
        <v>615</v>
      </c>
      <c r="F94" s="31" t="s">
        <v>709</v>
      </c>
      <c r="G94" s="43"/>
      <c r="H94" s="44">
        <v>0</v>
      </c>
      <c r="I94" s="43">
        <v>17604883</v>
      </c>
      <c r="J94" s="44">
        <v>17604883</v>
      </c>
      <c r="K94" s="175"/>
      <c r="L94" s="175"/>
    </row>
    <row r="95" spans="1:12" ht="12.75">
      <c r="A95" s="38" t="s">
        <v>710</v>
      </c>
      <c r="B95" s="2"/>
      <c r="C95" s="2"/>
      <c r="D95" s="2">
        <v>3</v>
      </c>
      <c r="E95" s="38" t="s">
        <v>711</v>
      </c>
      <c r="F95" s="21" t="s">
        <v>712</v>
      </c>
      <c r="G95" s="39"/>
      <c r="H95" s="40"/>
      <c r="I95" s="39"/>
      <c r="J95" s="40"/>
      <c r="K95" s="175"/>
      <c r="L95" s="175"/>
    </row>
    <row r="96" spans="1:12" ht="12.75">
      <c r="A96" s="41" t="s">
        <v>713</v>
      </c>
      <c r="B96" s="23">
        <v>3</v>
      </c>
      <c r="C96" s="23"/>
      <c r="D96" s="23">
        <v>4</v>
      </c>
      <c r="E96" s="42" t="s">
        <v>714</v>
      </c>
      <c r="F96" s="25" t="s">
        <v>715</v>
      </c>
      <c r="G96" s="43"/>
      <c r="H96" s="44">
        <v>0</v>
      </c>
      <c r="I96" s="43"/>
      <c r="J96" s="44">
        <v>0</v>
      </c>
      <c r="K96" s="175"/>
      <c r="L96" s="175"/>
    </row>
    <row r="97" spans="1:12" ht="12.75">
      <c r="A97" s="45" t="s">
        <v>716</v>
      </c>
      <c r="B97" s="29">
        <v>3</v>
      </c>
      <c r="C97" s="29"/>
      <c r="D97" s="29">
        <v>4</v>
      </c>
      <c r="E97" s="46" t="s">
        <v>717</v>
      </c>
      <c r="F97" s="31" t="s">
        <v>718</v>
      </c>
      <c r="G97" s="47"/>
      <c r="H97" s="48">
        <v>0</v>
      </c>
      <c r="I97" s="47"/>
      <c r="J97" s="48">
        <v>0</v>
      </c>
      <c r="K97" s="175"/>
      <c r="L97" s="175"/>
    </row>
    <row r="98" spans="1:12" ht="12.75">
      <c r="A98" s="45" t="s">
        <v>719</v>
      </c>
      <c r="B98" s="29">
        <v>3</v>
      </c>
      <c r="C98" s="29"/>
      <c r="D98" s="29">
        <v>4</v>
      </c>
      <c r="E98" s="46" t="s">
        <v>720</v>
      </c>
      <c r="F98" s="31" t="s">
        <v>721</v>
      </c>
      <c r="G98" s="47"/>
      <c r="H98" s="48">
        <v>0</v>
      </c>
      <c r="I98" s="47"/>
      <c r="J98" s="48">
        <v>0</v>
      </c>
      <c r="K98" s="175"/>
      <c r="L98" s="175"/>
    </row>
    <row r="99" spans="1:12" ht="12.75">
      <c r="A99" s="45" t="s">
        <v>722</v>
      </c>
      <c r="B99" s="29">
        <v>3</v>
      </c>
      <c r="C99" s="29"/>
      <c r="D99" s="29">
        <v>4</v>
      </c>
      <c r="E99" s="46" t="s">
        <v>727</v>
      </c>
      <c r="F99" s="31" t="s">
        <v>728</v>
      </c>
      <c r="G99" s="47"/>
      <c r="H99" s="48">
        <v>0</v>
      </c>
      <c r="I99" s="47"/>
      <c r="J99" s="48">
        <v>0</v>
      </c>
      <c r="K99" s="175"/>
      <c r="L99" s="175"/>
    </row>
    <row r="100" spans="1:12" ht="12.75">
      <c r="A100" s="45" t="s">
        <v>729</v>
      </c>
      <c r="B100" s="29">
        <v>5</v>
      </c>
      <c r="C100" s="29"/>
      <c r="D100" s="29">
        <v>4</v>
      </c>
      <c r="E100" s="46" t="s">
        <v>730</v>
      </c>
      <c r="F100" s="31" t="s">
        <v>731</v>
      </c>
      <c r="G100" s="47"/>
      <c r="H100" s="48">
        <v>0</v>
      </c>
      <c r="I100" s="47"/>
      <c r="J100" s="48">
        <v>0</v>
      </c>
      <c r="K100" s="175"/>
      <c r="L100" s="175"/>
    </row>
    <row r="101" spans="1:12" ht="12.75">
      <c r="A101" s="64" t="s">
        <v>624</v>
      </c>
      <c r="B101" s="29">
        <v>4</v>
      </c>
      <c r="C101" s="29"/>
      <c r="D101" s="29">
        <v>5</v>
      </c>
      <c r="E101" s="65" t="s">
        <v>625</v>
      </c>
      <c r="F101" s="31" t="s">
        <v>732</v>
      </c>
      <c r="G101" s="47"/>
      <c r="H101" s="48">
        <v>0</v>
      </c>
      <c r="I101" s="47"/>
      <c r="J101" s="48">
        <v>0</v>
      </c>
      <c r="K101" s="175"/>
      <c r="L101" s="175"/>
    </row>
    <row r="102" spans="1:12" ht="13.5" thickBot="1">
      <c r="A102" s="45" t="s">
        <v>733</v>
      </c>
      <c r="B102" s="29">
        <v>3</v>
      </c>
      <c r="C102" s="29"/>
      <c r="D102" s="29">
        <v>4</v>
      </c>
      <c r="E102" s="46" t="s">
        <v>734</v>
      </c>
      <c r="F102" s="31" t="s">
        <v>735</v>
      </c>
      <c r="G102" s="49"/>
      <c r="H102" s="50">
        <v>0</v>
      </c>
      <c r="I102" s="49"/>
      <c r="J102" s="50">
        <v>0</v>
      </c>
      <c r="K102" s="175"/>
      <c r="L102" s="175"/>
    </row>
    <row r="103" spans="1:12" ht="12.75">
      <c r="A103" s="58" t="s">
        <v>736</v>
      </c>
      <c r="B103" s="29">
        <v>24</v>
      </c>
      <c r="C103" s="29"/>
      <c r="D103" s="29">
        <v>4</v>
      </c>
      <c r="E103" s="59" t="s">
        <v>737</v>
      </c>
      <c r="F103" s="31" t="s">
        <v>738</v>
      </c>
      <c r="G103" s="43"/>
      <c r="H103" s="44">
        <v>0</v>
      </c>
      <c r="I103" s="43"/>
      <c r="J103" s="44">
        <v>0</v>
      </c>
      <c r="K103" s="175"/>
      <c r="L103" s="175"/>
    </row>
    <row r="104" spans="1:12" ht="12.75">
      <c r="A104" s="38" t="s">
        <v>739</v>
      </c>
      <c r="B104" s="2"/>
      <c r="C104" s="2"/>
      <c r="D104" s="2">
        <v>3</v>
      </c>
      <c r="E104" s="38" t="s">
        <v>740</v>
      </c>
      <c r="F104" s="21" t="s">
        <v>741</v>
      </c>
      <c r="G104" s="39"/>
      <c r="H104" s="40"/>
      <c r="I104" s="39"/>
      <c r="J104" s="40"/>
      <c r="K104" s="175"/>
      <c r="L104" s="175"/>
    </row>
    <row r="105" spans="1:12" ht="12.75">
      <c r="A105" s="41" t="s">
        <v>742</v>
      </c>
      <c r="B105" s="23">
        <v>4</v>
      </c>
      <c r="C105" s="23"/>
      <c r="D105" s="23">
        <v>4</v>
      </c>
      <c r="E105" s="42" t="s">
        <v>743</v>
      </c>
      <c r="F105" s="25" t="s">
        <v>744</v>
      </c>
      <c r="G105" s="43"/>
      <c r="H105" s="44">
        <v>0</v>
      </c>
      <c r="I105" s="43">
        <v>6732531</v>
      </c>
      <c r="J105" s="44">
        <v>6732531</v>
      </c>
      <c r="K105" s="178"/>
      <c r="L105" s="178"/>
    </row>
    <row r="106" spans="1:12" ht="12.75">
      <c r="A106" s="45" t="s">
        <v>745</v>
      </c>
      <c r="B106" s="29">
        <v>4</v>
      </c>
      <c r="C106" s="29"/>
      <c r="D106" s="29">
        <v>4</v>
      </c>
      <c r="E106" s="46" t="s">
        <v>746</v>
      </c>
      <c r="F106" s="31" t="s">
        <v>747</v>
      </c>
      <c r="G106" s="47"/>
      <c r="H106" s="48">
        <v>0</v>
      </c>
      <c r="I106" s="47">
        <v>3862</v>
      </c>
      <c r="J106" s="48">
        <v>3862</v>
      </c>
      <c r="K106" s="178"/>
      <c r="L106" s="178"/>
    </row>
    <row r="107" spans="1:12" ht="13.5" thickBot="1">
      <c r="A107" s="45" t="s">
        <v>748</v>
      </c>
      <c r="B107" s="29">
        <v>4</v>
      </c>
      <c r="C107" s="29"/>
      <c r="D107" s="29">
        <v>4</v>
      </c>
      <c r="E107" s="46" t="s">
        <v>749</v>
      </c>
      <c r="F107" s="31" t="s">
        <v>750</v>
      </c>
      <c r="G107" s="49"/>
      <c r="H107" s="50">
        <v>0</v>
      </c>
      <c r="I107" s="49">
        <v>3224</v>
      </c>
      <c r="J107" s="50">
        <v>3224</v>
      </c>
      <c r="K107" s="178"/>
      <c r="L107" s="178"/>
    </row>
    <row r="108" spans="1:12" ht="13.5" thickBot="1">
      <c r="A108" s="58" t="s">
        <v>751</v>
      </c>
      <c r="B108" s="29">
        <v>12</v>
      </c>
      <c r="C108" s="29"/>
      <c r="D108" s="29">
        <v>4</v>
      </c>
      <c r="E108" s="59" t="s">
        <v>752</v>
      </c>
      <c r="F108" s="31" t="s">
        <v>753</v>
      </c>
      <c r="G108" s="76"/>
      <c r="H108" s="77">
        <v>0</v>
      </c>
      <c r="I108" s="76">
        <v>6739617</v>
      </c>
      <c r="J108" s="77">
        <v>6739617</v>
      </c>
      <c r="K108" s="175"/>
      <c r="L108" s="175"/>
    </row>
    <row r="109" spans="1:12" ht="12.75">
      <c r="A109" s="34" t="s">
        <v>754</v>
      </c>
      <c r="B109" s="29">
        <v>111</v>
      </c>
      <c r="C109" s="29"/>
      <c r="D109" s="29">
        <v>3</v>
      </c>
      <c r="E109" s="35" t="s">
        <v>755</v>
      </c>
      <c r="F109" s="31" t="s">
        <v>756</v>
      </c>
      <c r="G109" s="81"/>
      <c r="H109" s="82">
        <v>0</v>
      </c>
      <c r="I109" s="81">
        <v>27193282</v>
      </c>
      <c r="J109" s="82">
        <v>27193282</v>
      </c>
      <c r="K109" s="175"/>
      <c r="L109" s="175"/>
    </row>
    <row r="110" spans="1:12" ht="12.75">
      <c r="A110" s="19" t="s">
        <v>757</v>
      </c>
      <c r="B110" s="2"/>
      <c r="C110" s="2"/>
      <c r="D110" s="2">
        <v>2</v>
      </c>
      <c r="E110" s="20" t="s">
        <v>758</v>
      </c>
      <c r="F110" s="21" t="s">
        <v>759</v>
      </c>
      <c r="G110" s="39"/>
      <c r="H110" s="40"/>
      <c r="I110" s="39"/>
      <c r="J110" s="40"/>
      <c r="K110" s="175"/>
      <c r="L110" s="175"/>
    </row>
    <row r="111" spans="1:12" ht="12.75">
      <c r="A111" s="22" t="s">
        <v>760</v>
      </c>
      <c r="B111" s="23">
        <v>43</v>
      </c>
      <c r="C111" s="23"/>
      <c r="D111" s="23">
        <v>3</v>
      </c>
      <c r="E111" s="24" t="s">
        <v>761</v>
      </c>
      <c r="F111" s="25" t="s">
        <v>762</v>
      </c>
      <c r="G111" s="26"/>
      <c r="H111" s="27">
        <v>0</v>
      </c>
      <c r="I111" s="26">
        <v>102628</v>
      </c>
      <c r="J111" s="27">
        <v>102628</v>
      </c>
      <c r="K111" s="83"/>
      <c r="L111" s="56"/>
    </row>
    <row r="112" spans="1:12" ht="13.5" thickBot="1">
      <c r="A112" s="28" t="s">
        <v>763</v>
      </c>
      <c r="B112" s="29">
        <v>65</v>
      </c>
      <c r="C112" s="29"/>
      <c r="D112" s="29">
        <v>3</v>
      </c>
      <c r="E112" s="30" t="s">
        <v>764</v>
      </c>
      <c r="F112" s="31" t="s">
        <v>765</v>
      </c>
      <c r="G112" s="84"/>
      <c r="H112" s="85">
        <v>0</v>
      </c>
      <c r="I112" s="84"/>
      <c r="J112" s="85">
        <v>0</v>
      </c>
      <c r="K112" s="175"/>
      <c r="L112" s="175"/>
    </row>
    <row r="113" spans="1:12" ht="13.5" thickBot="1">
      <c r="A113" s="34" t="s">
        <v>766</v>
      </c>
      <c r="B113" s="29">
        <v>108</v>
      </c>
      <c r="C113" s="29"/>
      <c r="D113" s="29">
        <v>3</v>
      </c>
      <c r="E113" s="35" t="s">
        <v>767</v>
      </c>
      <c r="F113" s="31" t="s">
        <v>768</v>
      </c>
      <c r="G113" s="26"/>
      <c r="H113" s="86">
        <v>0</v>
      </c>
      <c r="I113" s="26">
        <v>102628</v>
      </c>
      <c r="J113" s="86">
        <v>102628</v>
      </c>
      <c r="K113" s="175"/>
      <c r="L113" s="175"/>
    </row>
    <row r="114" spans="1:12" ht="15">
      <c r="A114" s="87" t="s">
        <v>769</v>
      </c>
      <c r="B114" s="88">
        <v>419</v>
      </c>
      <c r="C114" s="88"/>
      <c r="D114" s="88">
        <v>2</v>
      </c>
      <c r="E114" s="89" t="s">
        <v>770</v>
      </c>
      <c r="F114" s="88" t="s">
        <v>771</v>
      </c>
      <c r="G114" s="90"/>
      <c r="H114" s="91">
        <v>0</v>
      </c>
      <c r="I114" s="90">
        <v>39306510</v>
      </c>
      <c r="J114" s="91">
        <v>39306510</v>
      </c>
      <c r="K114" s="175"/>
      <c r="L114" s="175"/>
    </row>
    <row r="115" spans="1:12" ht="15">
      <c r="A115" s="17" t="s">
        <v>772</v>
      </c>
      <c r="B115" s="2"/>
      <c r="C115" s="2"/>
      <c r="D115" s="2">
        <v>1</v>
      </c>
      <c r="E115" s="18" t="s">
        <v>773</v>
      </c>
      <c r="F115" s="21" t="s">
        <v>772</v>
      </c>
      <c r="G115" s="39"/>
      <c r="H115" s="40"/>
      <c r="I115" s="39"/>
      <c r="J115" s="40"/>
      <c r="K115" s="175"/>
      <c r="L115" s="175"/>
    </row>
    <row r="116" spans="1:12" ht="12.75">
      <c r="A116" s="19" t="s">
        <v>774</v>
      </c>
      <c r="B116" s="2"/>
      <c r="C116" s="2"/>
      <c r="D116" s="2">
        <v>2</v>
      </c>
      <c r="E116" s="20" t="s">
        <v>775</v>
      </c>
      <c r="F116" s="21" t="s">
        <v>776</v>
      </c>
      <c r="G116" s="39"/>
      <c r="H116" s="40"/>
      <c r="I116" s="39"/>
      <c r="J116" s="40"/>
      <c r="K116" s="175"/>
      <c r="L116" s="175"/>
    </row>
    <row r="117" spans="1:12" ht="12.75">
      <c r="A117" s="24" t="s">
        <v>777</v>
      </c>
      <c r="B117" s="23">
        <v>12</v>
      </c>
      <c r="C117" s="23"/>
      <c r="D117" s="23">
        <v>3</v>
      </c>
      <c r="E117" s="24" t="s">
        <v>778</v>
      </c>
      <c r="F117" s="25" t="s">
        <v>779</v>
      </c>
      <c r="G117" s="26"/>
      <c r="H117" s="27">
        <v>0</v>
      </c>
      <c r="I117" s="26">
        <v>1000000</v>
      </c>
      <c r="J117" s="27">
        <v>1000000</v>
      </c>
      <c r="K117" s="177"/>
      <c r="L117" s="177"/>
    </row>
    <row r="118" spans="1:12" ht="12.75">
      <c r="A118" s="30" t="s">
        <v>780</v>
      </c>
      <c r="B118" s="29">
        <v>21</v>
      </c>
      <c r="C118" s="29"/>
      <c r="D118" s="29">
        <v>3</v>
      </c>
      <c r="E118" s="30" t="s">
        <v>781</v>
      </c>
      <c r="F118" s="31" t="s">
        <v>782</v>
      </c>
      <c r="G118" s="92"/>
      <c r="H118" s="93">
        <v>0</v>
      </c>
      <c r="I118" s="92"/>
      <c r="J118" s="93">
        <v>0</v>
      </c>
      <c r="K118" s="175"/>
      <c r="L118" s="175"/>
    </row>
    <row r="119" spans="1:12" ht="12.75">
      <c r="A119" s="30" t="s">
        <v>783</v>
      </c>
      <c r="B119" s="29">
        <v>32</v>
      </c>
      <c r="C119" s="29"/>
      <c r="D119" s="29">
        <v>3</v>
      </c>
      <c r="E119" s="30" t="s">
        <v>784</v>
      </c>
      <c r="F119" s="31" t="s">
        <v>785</v>
      </c>
      <c r="G119" s="92"/>
      <c r="H119" s="93">
        <v>0</v>
      </c>
      <c r="I119" s="92"/>
      <c r="J119" s="93">
        <v>0</v>
      </c>
      <c r="K119" s="175"/>
      <c r="L119" s="175"/>
    </row>
    <row r="120" spans="1:12" ht="12.75">
      <c r="A120" s="30" t="s">
        <v>786</v>
      </c>
      <c r="B120" s="29">
        <v>43</v>
      </c>
      <c r="C120" s="29"/>
      <c r="D120" s="29">
        <v>3</v>
      </c>
      <c r="E120" s="30" t="s">
        <v>787</v>
      </c>
      <c r="F120" s="31" t="s">
        <v>788</v>
      </c>
      <c r="G120" s="92"/>
      <c r="H120" s="93">
        <v>0</v>
      </c>
      <c r="I120" s="92">
        <v>200000</v>
      </c>
      <c r="J120" s="93">
        <v>200000</v>
      </c>
      <c r="K120" s="177"/>
      <c r="L120" s="177"/>
    </row>
    <row r="121" spans="1:12" ht="12.75">
      <c r="A121" s="30" t="s">
        <v>789</v>
      </c>
      <c r="B121" s="29">
        <v>45</v>
      </c>
      <c r="C121" s="29"/>
      <c r="D121" s="29">
        <v>3</v>
      </c>
      <c r="E121" s="30" t="s">
        <v>790</v>
      </c>
      <c r="F121" s="31" t="s">
        <v>791</v>
      </c>
      <c r="G121" s="92"/>
      <c r="H121" s="93">
        <v>0</v>
      </c>
      <c r="I121" s="92"/>
      <c r="J121" s="93">
        <v>0</v>
      </c>
      <c r="K121" s="175"/>
      <c r="L121" s="175"/>
    </row>
    <row r="122" spans="1:12" ht="12.75">
      <c r="A122" s="30" t="s">
        <v>792</v>
      </c>
      <c r="B122" s="29">
        <v>33</v>
      </c>
      <c r="C122" s="29"/>
      <c r="D122" s="29">
        <v>3</v>
      </c>
      <c r="E122" s="30" t="s">
        <v>793</v>
      </c>
      <c r="F122" s="31" t="s">
        <v>794</v>
      </c>
      <c r="G122" s="92"/>
      <c r="H122" s="93">
        <v>0</v>
      </c>
      <c r="I122" s="92"/>
      <c r="J122" s="93">
        <v>0</v>
      </c>
      <c r="K122" s="175"/>
      <c r="L122" s="175"/>
    </row>
    <row r="123" spans="1:12" ht="12.75">
      <c r="A123" s="94" t="s">
        <v>795</v>
      </c>
      <c r="B123" s="2"/>
      <c r="C123" s="2"/>
      <c r="D123" s="2">
        <v>3</v>
      </c>
      <c r="E123" s="94" t="s">
        <v>796</v>
      </c>
      <c r="F123" s="21" t="s">
        <v>797</v>
      </c>
      <c r="G123" s="39"/>
      <c r="H123" s="40"/>
      <c r="I123" s="39"/>
      <c r="J123" s="40"/>
      <c r="K123" s="175"/>
      <c r="L123" s="175"/>
    </row>
    <row r="124" spans="1:12" ht="12.75">
      <c r="A124" s="95" t="s">
        <v>798</v>
      </c>
      <c r="B124" s="23">
        <v>1</v>
      </c>
      <c r="C124" s="23"/>
      <c r="D124" s="23">
        <v>4</v>
      </c>
      <c r="E124" s="42" t="s">
        <v>799</v>
      </c>
      <c r="F124" s="25" t="s">
        <v>800</v>
      </c>
      <c r="G124" s="43"/>
      <c r="H124" s="44">
        <v>0</v>
      </c>
      <c r="I124" s="43">
        <v>18102676</v>
      </c>
      <c r="J124" s="44">
        <v>18102676</v>
      </c>
      <c r="K124" s="177"/>
      <c r="L124" s="177"/>
    </row>
    <row r="125" spans="1:12" ht="12.75">
      <c r="A125" s="96" t="s">
        <v>801</v>
      </c>
      <c r="B125" s="29">
        <v>1</v>
      </c>
      <c r="C125" s="29"/>
      <c r="D125" s="29">
        <v>4</v>
      </c>
      <c r="E125" s="46" t="s">
        <v>802</v>
      </c>
      <c r="F125" s="31" t="s">
        <v>803</v>
      </c>
      <c r="G125" s="47"/>
      <c r="H125" s="48">
        <v>0</v>
      </c>
      <c r="I125" s="47"/>
      <c r="J125" s="48">
        <v>0</v>
      </c>
      <c r="K125" s="175"/>
      <c r="L125" s="175"/>
    </row>
    <row r="126" spans="1:12" ht="12.75">
      <c r="A126" s="96" t="s">
        <v>805</v>
      </c>
      <c r="B126" s="29">
        <v>1</v>
      </c>
      <c r="C126" s="29"/>
      <c r="D126" s="29">
        <v>4</v>
      </c>
      <c r="E126" s="46" t="s">
        <v>806</v>
      </c>
      <c r="F126" s="31" t="s">
        <v>807</v>
      </c>
      <c r="G126" s="47"/>
      <c r="H126" s="48">
        <v>0</v>
      </c>
      <c r="I126" s="47"/>
      <c r="J126" s="48">
        <v>0</v>
      </c>
      <c r="K126" s="175"/>
      <c r="L126" s="175"/>
    </row>
    <row r="127" spans="1:12" ht="12.75">
      <c r="A127" s="96" t="s">
        <v>808</v>
      </c>
      <c r="B127" s="29">
        <v>1</v>
      </c>
      <c r="C127" s="29"/>
      <c r="D127" s="29">
        <v>4</v>
      </c>
      <c r="E127" s="46" t="s">
        <v>809</v>
      </c>
      <c r="F127" s="31" t="s">
        <v>810</v>
      </c>
      <c r="G127" s="47"/>
      <c r="H127" s="48">
        <v>0</v>
      </c>
      <c r="I127" s="47"/>
      <c r="J127" s="48">
        <v>0</v>
      </c>
      <c r="K127" s="175"/>
      <c r="L127" s="175"/>
    </row>
    <row r="128" spans="1:12" ht="12.75">
      <c r="A128" s="96" t="s">
        <v>811</v>
      </c>
      <c r="B128" s="29">
        <v>1</v>
      </c>
      <c r="C128" s="29"/>
      <c r="D128" s="29">
        <v>4</v>
      </c>
      <c r="E128" s="46" t="s">
        <v>812</v>
      </c>
      <c r="F128" s="31" t="s">
        <v>813</v>
      </c>
      <c r="G128" s="47"/>
      <c r="H128" s="48">
        <v>0</v>
      </c>
      <c r="I128" s="47"/>
      <c r="J128" s="48">
        <v>0</v>
      </c>
      <c r="K128" s="175"/>
      <c r="L128" s="175"/>
    </row>
    <row r="129" spans="1:12" ht="12.75">
      <c r="A129" s="96" t="s">
        <v>814</v>
      </c>
      <c r="B129" s="29">
        <v>1</v>
      </c>
      <c r="C129" s="29"/>
      <c r="D129" s="29">
        <v>4</v>
      </c>
      <c r="E129" s="46" t="s">
        <v>815</v>
      </c>
      <c r="F129" s="31" t="s">
        <v>816</v>
      </c>
      <c r="G129" s="47"/>
      <c r="H129" s="48">
        <v>0</v>
      </c>
      <c r="I129" s="47"/>
      <c r="J129" s="48">
        <v>0</v>
      </c>
      <c r="K129" s="175"/>
      <c r="L129" s="175"/>
    </row>
    <row r="130" spans="1:12" ht="12.75">
      <c r="A130" s="96" t="s">
        <v>817</v>
      </c>
      <c r="B130" s="29">
        <v>1</v>
      </c>
      <c r="C130" s="29"/>
      <c r="D130" s="29">
        <v>4</v>
      </c>
      <c r="E130" s="46" t="s">
        <v>818</v>
      </c>
      <c r="F130" s="31" t="s">
        <v>819</v>
      </c>
      <c r="G130" s="47"/>
      <c r="H130" s="48">
        <v>0</v>
      </c>
      <c r="I130" s="47"/>
      <c r="J130" s="48">
        <v>0</v>
      </c>
      <c r="K130" s="175"/>
      <c r="L130" s="175"/>
    </row>
    <row r="131" spans="1:12" ht="12.75">
      <c r="A131" s="96" t="s">
        <v>820</v>
      </c>
      <c r="B131" s="29">
        <v>1</v>
      </c>
      <c r="C131" s="29"/>
      <c r="D131" s="29">
        <v>4</v>
      </c>
      <c r="E131" s="46" t="s">
        <v>821</v>
      </c>
      <c r="F131" s="31" t="s">
        <v>822</v>
      </c>
      <c r="G131" s="47"/>
      <c r="H131" s="48">
        <v>0</v>
      </c>
      <c r="I131" s="47"/>
      <c r="J131" s="48">
        <v>0</v>
      </c>
      <c r="K131" s="175"/>
      <c r="L131" s="175"/>
    </row>
    <row r="132" spans="1:12" ht="12.75">
      <c r="A132" s="96" t="s">
        <v>823</v>
      </c>
      <c r="B132" s="29">
        <v>1</v>
      </c>
      <c r="C132" s="29"/>
      <c r="D132" s="29">
        <v>4</v>
      </c>
      <c r="E132" s="46" t="s">
        <v>824</v>
      </c>
      <c r="F132" s="31" t="s">
        <v>825</v>
      </c>
      <c r="G132" s="47"/>
      <c r="H132" s="48">
        <v>0</v>
      </c>
      <c r="I132" s="47"/>
      <c r="J132" s="48">
        <v>0</v>
      </c>
      <c r="K132" s="175"/>
      <c r="L132" s="175"/>
    </row>
    <row r="133" spans="1:12" ht="12.75">
      <c r="A133" s="96" t="s">
        <v>826</v>
      </c>
      <c r="B133" s="29">
        <v>1</v>
      </c>
      <c r="C133" s="29"/>
      <c r="D133" s="29">
        <v>4</v>
      </c>
      <c r="E133" s="46"/>
      <c r="F133" s="31" t="s">
        <v>827</v>
      </c>
      <c r="G133" s="47"/>
      <c r="H133" s="48">
        <v>0</v>
      </c>
      <c r="I133" s="47"/>
      <c r="J133" s="48">
        <v>0</v>
      </c>
      <c r="K133" s="175"/>
      <c r="L133" s="175"/>
    </row>
    <row r="134" spans="1:12" ht="12.75">
      <c r="A134" s="96" t="s">
        <v>828</v>
      </c>
      <c r="B134" s="29">
        <v>1</v>
      </c>
      <c r="C134" s="29"/>
      <c r="D134" s="29">
        <v>4</v>
      </c>
      <c r="E134" s="46"/>
      <c r="F134" s="31" t="s">
        <v>829</v>
      </c>
      <c r="G134" s="47"/>
      <c r="H134" s="48">
        <v>0</v>
      </c>
      <c r="I134" s="47"/>
      <c r="J134" s="48">
        <v>0</v>
      </c>
      <c r="K134" s="175"/>
      <c r="L134" s="175"/>
    </row>
    <row r="135" spans="1:12" ht="12.75">
      <c r="A135" s="96" t="s">
        <v>830</v>
      </c>
      <c r="B135" s="29">
        <v>1</v>
      </c>
      <c r="C135" s="29"/>
      <c r="D135" s="29">
        <v>4</v>
      </c>
      <c r="E135" s="46" t="s">
        <v>831</v>
      </c>
      <c r="F135" s="31" t="s">
        <v>832</v>
      </c>
      <c r="G135" s="47"/>
      <c r="H135" s="48">
        <v>0</v>
      </c>
      <c r="I135" s="47"/>
      <c r="J135" s="48">
        <v>0</v>
      </c>
      <c r="K135" s="175"/>
      <c r="L135" s="175"/>
    </row>
    <row r="136" spans="1:12" ht="12.75">
      <c r="A136" s="96" t="s">
        <v>833</v>
      </c>
      <c r="B136" s="29">
        <v>1</v>
      </c>
      <c r="C136" s="29"/>
      <c r="D136" s="29">
        <v>4</v>
      </c>
      <c r="E136" s="46" t="s">
        <v>834</v>
      </c>
      <c r="F136" s="31" t="s">
        <v>835</v>
      </c>
      <c r="G136" s="47"/>
      <c r="H136" s="48">
        <v>0</v>
      </c>
      <c r="I136" s="47"/>
      <c r="J136" s="48">
        <v>0</v>
      </c>
      <c r="K136" s="175"/>
      <c r="L136" s="175"/>
    </row>
    <row r="137" spans="1:12" ht="12.75">
      <c r="A137" s="96" t="s">
        <v>836</v>
      </c>
      <c r="B137" s="29">
        <v>1</v>
      </c>
      <c r="C137" s="29"/>
      <c r="D137" s="29">
        <v>4</v>
      </c>
      <c r="E137" s="46" t="s">
        <v>837</v>
      </c>
      <c r="F137" s="31" t="s">
        <v>838</v>
      </c>
      <c r="G137" s="47"/>
      <c r="H137" s="48">
        <v>0</v>
      </c>
      <c r="I137" s="47"/>
      <c r="J137" s="48">
        <v>0</v>
      </c>
      <c r="K137" s="175"/>
      <c r="L137" s="175"/>
    </row>
    <row r="138" spans="1:12" ht="12.75">
      <c r="A138" s="96" t="s">
        <v>839</v>
      </c>
      <c r="B138" s="29">
        <v>1</v>
      </c>
      <c r="C138" s="29"/>
      <c r="D138" s="29">
        <v>4</v>
      </c>
      <c r="E138" s="46" t="s">
        <v>840</v>
      </c>
      <c r="F138" s="31" t="s">
        <v>841</v>
      </c>
      <c r="G138" s="47"/>
      <c r="H138" s="48">
        <v>0</v>
      </c>
      <c r="I138" s="47"/>
      <c r="J138" s="48">
        <v>0</v>
      </c>
      <c r="K138" s="175"/>
      <c r="L138" s="175"/>
    </row>
    <row r="139" spans="1:12" ht="12.75">
      <c r="A139" s="97" t="s">
        <v>842</v>
      </c>
      <c r="B139" s="2"/>
      <c r="C139" s="2"/>
      <c r="D139" s="2">
        <v>4</v>
      </c>
      <c r="E139" s="61" t="s">
        <v>843</v>
      </c>
      <c r="F139" s="21" t="s">
        <v>844</v>
      </c>
      <c r="G139" s="39"/>
      <c r="H139" s="40"/>
      <c r="I139" s="39"/>
      <c r="J139" s="40"/>
      <c r="K139" s="175"/>
      <c r="L139" s="175"/>
    </row>
    <row r="140" spans="1:12" ht="12.75">
      <c r="A140" s="98" t="s">
        <v>845</v>
      </c>
      <c r="B140" s="23">
        <v>1</v>
      </c>
      <c r="C140" s="23"/>
      <c r="D140" s="23">
        <v>5</v>
      </c>
      <c r="E140" s="63" t="s">
        <v>846</v>
      </c>
      <c r="F140" s="25" t="s">
        <v>847</v>
      </c>
      <c r="G140" s="43"/>
      <c r="H140" s="44">
        <v>0</v>
      </c>
      <c r="I140" s="43"/>
      <c r="J140" s="44">
        <v>0</v>
      </c>
      <c r="K140" s="175"/>
      <c r="L140" s="175"/>
    </row>
    <row r="141" spans="1:12" ht="12.75">
      <c r="A141" s="99" t="s">
        <v>848</v>
      </c>
      <c r="B141" s="29">
        <v>1</v>
      </c>
      <c r="C141" s="29"/>
      <c r="D141" s="29">
        <v>5</v>
      </c>
      <c r="E141" s="65" t="s">
        <v>849</v>
      </c>
      <c r="F141" s="31" t="s">
        <v>850</v>
      </c>
      <c r="G141" s="47"/>
      <c r="H141" s="48">
        <v>0</v>
      </c>
      <c r="I141" s="47"/>
      <c r="J141" s="48">
        <v>0</v>
      </c>
      <c r="K141" s="175"/>
      <c r="L141" s="175"/>
    </row>
    <row r="142" spans="1:12" ht="12.75">
      <c r="A142" s="99" t="s">
        <v>851</v>
      </c>
      <c r="B142" s="29">
        <v>1</v>
      </c>
      <c r="C142" s="29"/>
      <c r="D142" s="29">
        <v>5</v>
      </c>
      <c r="E142" s="65" t="s">
        <v>853</v>
      </c>
      <c r="F142" s="31" t="s">
        <v>854</v>
      </c>
      <c r="G142" s="100"/>
      <c r="H142" s="101">
        <v>0</v>
      </c>
      <c r="I142" s="100"/>
      <c r="J142" s="101">
        <v>0</v>
      </c>
      <c r="K142" s="175"/>
      <c r="L142" s="175"/>
    </row>
    <row r="143" spans="1:12" ht="13.5" thickBot="1">
      <c r="A143" s="99" t="s">
        <v>855</v>
      </c>
      <c r="B143" s="29">
        <v>1</v>
      </c>
      <c r="C143" s="29"/>
      <c r="D143" s="29">
        <v>5</v>
      </c>
      <c r="E143" s="65"/>
      <c r="F143" s="31" t="s">
        <v>856</v>
      </c>
      <c r="G143" s="49"/>
      <c r="H143" s="50">
        <v>0</v>
      </c>
      <c r="I143" s="49"/>
      <c r="J143" s="50">
        <v>0</v>
      </c>
      <c r="K143" s="175"/>
      <c r="L143" s="175"/>
    </row>
    <row r="144" spans="1:12" ht="12.75">
      <c r="A144" s="51" t="s">
        <v>857</v>
      </c>
      <c r="B144" s="29">
        <v>4</v>
      </c>
      <c r="C144" s="29"/>
      <c r="D144" s="29">
        <v>5</v>
      </c>
      <c r="E144" s="65" t="s">
        <v>858</v>
      </c>
      <c r="F144" s="31" t="s">
        <v>859</v>
      </c>
      <c r="G144" s="43"/>
      <c r="H144" s="44">
        <v>0</v>
      </c>
      <c r="I144" s="43"/>
      <c r="J144" s="44">
        <v>0</v>
      </c>
      <c r="K144" s="175"/>
      <c r="L144" s="175"/>
    </row>
    <row r="145" spans="1:12" ht="13.5" thickBot="1">
      <c r="A145" s="96" t="s">
        <v>860</v>
      </c>
      <c r="B145" s="29">
        <v>1</v>
      </c>
      <c r="C145" s="29"/>
      <c r="D145" s="29">
        <v>4</v>
      </c>
      <c r="E145" s="46" t="s">
        <v>861</v>
      </c>
      <c r="F145" s="31" t="s">
        <v>862</v>
      </c>
      <c r="G145" s="49"/>
      <c r="H145" s="50">
        <v>0</v>
      </c>
      <c r="I145" s="49"/>
      <c r="J145" s="50">
        <v>0</v>
      </c>
      <c r="K145" s="175"/>
      <c r="L145" s="175"/>
    </row>
    <row r="146" spans="1:12" ht="12.75">
      <c r="A146" s="51" t="s">
        <v>863</v>
      </c>
      <c r="B146" s="29">
        <v>20</v>
      </c>
      <c r="C146" s="29"/>
      <c r="D146" s="29">
        <v>4</v>
      </c>
      <c r="E146" s="46" t="s">
        <v>864</v>
      </c>
      <c r="F146" s="31" t="s">
        <v>865</v>
      </c>
      <c r="G146" s="43"/>
      <c r="H146" s="44">
        <v>0</v>
      </c>
      <c r="I146" s="43">
        <v>18102676</v>
      </c>
      <c r="J146" s="44">
        <v>18102676</v>
      </c>
      <c r="K146" s="175"/>
      <c r="L146" s="175"/>
    </row>
    <row r="147" spans="1:12" ht="12.75">
      <c r="A147" s="30" t="s">
        <v>866</v>
      </c>
      <c r="B147" s="29">
        <v>23</v>
      </c>
      <c r="C147" s="29"/>
      <c r="D147" s="29">
        <v>3</v>
      </c>
      <c r="E147" s="30" t="s">
        <v>867</v>
      </c>
      <c r="F147" s="31" t="s">
        <v>868</v>
      </c>
      <c r="G147" s="92"/>
      <c r="H147" s="93">
        <v>0</v>
      </c>
      <c r="I147" s="92"/>
      <c r="J147" s="93">
        <v>0</v>
      </c>
      <c r="K147" s="175"/>
      <c r="L147" s="175"/>
    </row>
    <row r="148" spans="1:12" ht="12.75">
      <c r="A148" s="94" t="s">
        <v>869</v>
      </c>
      <c r="B148" s="2"/>
      <c r="C148" s="2"/>
      <c r="D148" s="2">
        <v>3</v>
      </c>
      <c r="E148" s="94" t="s">
        <v>870</v>
      </c>
      <c r="F148" s="21" t="s">
        <v>871</v>
      </c>
      <c r="G148" s="39"/>
      <c r="H148" s="40"/>
      <c r="I148" s="39"/>
      <c r="J148" s="40"/>
      <c r="K148" s="175"/>
      <c r="L148" s="175"/>
    </row>
    <row r="149" spans="1:12" ht="12.75">
      <c r="A149" s="95" t="s">
        <v>872</v>
      </c>
      <c r="B149" s="23">
        <v>10</v>
      </c>
      <c r="C149" s="23"/>
      <c r="D149" s="23">
        <v>4</v>
      </c>
      <c r="E149" s="42" t="s">
        <v>873</v>
      </c>
      <c r="F149" s="25" t="s">
        <v>874</v>
      </c>
      <c r="G149" s="43"/>
      <c r="H149" s="44">
        <v>0</v>
      </c>
      <c r="I149" s="43">
        <v>3396789</v>
      </c>
      <c r="J149" s="44">
        <v>3396789</v>
      </c>
      <c r="K149" s="177"/>
      <c r="L149" s="177"/>
    </row>
    <row r="150" spans="1:12" ht="12.75">
      <c r="A150" s="96" t="s">
        <v>875</v>
      </c>
      <c r="B150" s="29">
        <v>3</v>
      </c>
      <c r="C150" s="29"/>
      <c r="D150" s="29">
        <v>4</v>
      </c>
      <c r="E150" s="46" t="s">
        <v>876</v>
      </c>
      <c r="F150" s="31" t="s">
        <v>877</v>
      </c>
      <c r="G150" s="47"/>
      <c r="H150" s="48">
        <v>0</v>
      </c>
      <c r="I150" s="47"/>
      <c r="J150" s="48">
        <v>0</v>
      </c>
      <c r="K150" s="175"/>
      <c r="L150" s="175"/>
    </row>
    <row r="151" spans="1:12" ht="13.5" thickBot="1">
      <c r="A151" s="96" t="s">
        <v>878</v>
      </c>
      <c r="B151" s="29">
        <v>6</v>
      </c>
      <c r="C151" s="29"/>
      <c r="D151" s="29">
        <v>4</v>
      </c>
      <c r="E151" s="46" t="s">
        <v>879</v>
      </c>
      <c r="F151" s="31" t="s">
        <v>880</v>
      </c>
      <c r="G151" s="49"/>
      <c r="H151" s="50">
        <v>0</v>
      </c>
      <c r="I151" s="49"/>
      <c r="J151" s="50">
        <v>0</v>
      </c>
      <c r="K151" s="175"/>
      <c r="L151" s="175"/>
    </row>
    <row r="152" spans="1:12" ht="13.5" thickBot="1">
      <c r="A152" s="58" t="s">
        <v>881</v>
      </c>
      <c r="B152" s="29">
        <v>13</v>
      </c>
      <c r="C152" s="29"/>
      <c r="D152" s="29">
        <v>4</v>
      </c>
      <c r="E152" s="46" t="s">
        <v>882</v>
      </c>
      <c r="F152" s="31" t="s">
        <v>883</v>
      </c>
      <c r="G152" s="43"/>
      <c r="H152" s="73">
        <v>0</v>
      </c>
      <c r="I152" s="43">
        <v>3396789</v>
      </c>
      <c r="J152" s="73">
        <v>3396789</v>
      </c>
      <c r="K152" s="175"/>
      <c r="L152" s="175"/>
    </row>
    <row r="153" spans="1:12" ht="12.75">
      <c r="A153" s="34" t="s">
        <v>884</v>
      </c>
      <c r="B153" s="29">
        <v>242</v>
      </c>
      <c r="C153" s="29"/>
      <c r="D153" s="29">
        <v>3</v>
      </c>
      <c r="E153" s="35" t="s">
        <v>885</v>
      </c>
      <c r="F153" s="31" t="s">
        <v>886</v>
      </c>
      <c r="G153" s="81"/>
      <c r="H153" s="82">
        <v>0</v>
      </c>
      <c r="I153" s="81">
        <v>22699465</v>
      </c>
      <c r="J153" s="82">
        <v>22699465</v>
      </c>
      <c r="K153" s="175"/>
      <c r="L153" s="175"/>
    </row>
    <row r="154" spans="1:12" ht="12.75">
      <c r="A154" s="19" t="s">
        <v>887</v>
      </c>
      <c r="B154" s="2"/>
      <c r="C154" s="2"/>
      <c r="D154" s="2">
        <v>2</v>
      </c>
      <c r="E154" s="20" t="s">
        <v>888</v>
      </c>
      <c r="F154" s="21" t="s">
        <v>889</v>
      </c>
      <c r="G154" s="39"/>
      <c r="H154" s="40"/>
      <c r="I154" s="39"/>
      <c r="J154" s="40"/>
      <c r="K154" s="175"/>
      <c r="L154" s="175"/>
    </row>
    <row r="155" spans="1:12" ht="12.75">
      <c r="A155" s="24" t="s">
        <v>890</v>
      </c>
      <c r="B155" s="23">
        <v>1</v>
      </c>
      <c r="C155" s="23"/>
      <c r="D155" s="23">
        <v>3</v>
      </c>
      <c r="E155" s="24" t="s">
        <v>891</v>
      </c>
      <c r="F155" s="25" t="s">
        <v>892</v>
      </c>
      <c r="G155" s="26"/>
      <c r="H155" s="27">
        <v>0</v>
      </c>
      <c r="I155" s="26"/>
      <c r="J155" s="27">
        <v>0</v>
      </c>
      <c r="K155" s="175"/>
      <c r="L155" s="175"/>
    </row>
    <row r="156" spans="1:12" ht="12.75">
      <c r="A156" s="30" t="s">
        <v>893</v>
      </c>
      <c r="B156" s="29">
        <v>1</v>
      </c>
      <c r="C156" s="29"/>
      <c r="D156" s="29">
        <v>3</v>
      </c>
      <c r="E156" s="30" t="s">
        <v>894</v>
      </c>
      <c r="F156" s="31" t="s">
        <v>895</v>
      </c>
      <c r="G156" s="92"/>
      <c r="H156" s="93">
        <v>0</v>
      </c>
      <c r="I156" s="92">
        <v>835145</v>
      </c>
      <c r="J156" s="93">
        <v>835145</v>
      </c>
      <c r="K156" s="176"/>
      <c r="L156" s="176"/>
    </row>
    <row r="157" spans="1:12" ht="13.5" thickBot="1">
      <c r="A157" s="30" t="s">
        <v>896</v>
      </c>
      <c r="B157" s="29">
        <v>1</v>
      </c>
      <c r="C157" s="29"/>
      <c r="D157" s="29">
        <v>3</v>
      </c>
      <c r="E157" s="30" t="s">
        <v>897</v>
      </c>
      <c r="F157" s="31" t="s">
        <v>898</v>
      </c>
      <c r="G157" s="84"/>
      <c r="H157" s="85">
        <v>0</v>
      </c>
      <c r="I157" s="84"/>
      <c r="J157" s="85">
        <v>0</v>
      </c>
      <c r="K157" s="175"/>
      <c r="L157" s="175"/>
    </row>
    <row r="158" spans="1:12" ht="12.75">
      <c r="A158" s="34" t="s">
        <v>899</v>
      </c>
      <c r="B158" s="29">
        <v>3</v>
      </c>
      <c r="C158" s="29"/>
      <c r="D158" s="29">
        <v>3</v>
      </c>
      <c r="E158" s="35" t="s">
        <v>0</v>
      </c>
      <c r="F158" s="31" t="s">
        <v>1</v>
      </c>
      <c r="G158" s="81"/>
      <c r="H158" s="82">
        <v>0</v>
      </c>
      <c r="I158" s="81">
        <v>835145</v>
      </c>
      <c r="J158" s="82">
        <v>835145</v>
      </c>
      <c r="K158" s="175"/>
      <c r="L158" s="175"/>
    </row>
    <row r="159" spans="1:12" ht="12.75">
      <c r="A159" s="102" t="s">
        <v>2</v>
      </c>
      <c r="B159" s="29">
        <v>34</v>
      </c>
      <c r="C159" s="29"/>
      <c r="D159" s="29">
        <v>2</v>
      </c>
      <c r="E159" s="103" t="s">
        <v>3</v>
      </c>
      <c r="F159" s="31" t="s">
        <v>4</v>
      </c>
      <c r="G159" s="92"/>
      <c r="H159" s="93">
        <v>0</v>
      </c>
      <c r="I159" s="92">
        <v>535679</v>
      </c>
      <c r="J159" s="93">
        <v>535679</v>
      </c>
      <c r="K159" s="175"/>
      <c r="L159" s="175"/>
    </row>
    <row r="160" spans="1:12" ht="12.75">
      <c r="A160" s="19" t="s">
        <v>5</v>
      </c>
      <c r="B160" s="2"/>
      <c r="C160" s="2"/>
      <c r="D160" s="2">
        <v>2</v>
      </c>
      <c r="E160" s="20" t="s">
        <v>6</v>
      </c>
      <c r="F160" s="21" t="s">
        <v>7</v>
      </c>
      <c r="G160" s="39"/>
      <c r="H160" s="40"/>
      <c r="I160" s="39"/>
      <c r="J160" s="40"/>
      <c r="K160" s="175"/>
      <c r="L160" s="175"/>
    </row>
    <row r="161" spans="1:12" ht="12.75">
      <c r="A161" s="94" t="s">
        <v>8</v>
      </c>
      <c r="B161" s="2"/>
      <c r="C161" s="2"/>
      <c r="D161" s="2">
        <v>3</v>
      </c>
      <c r="E161" s="94" t="s">
        <v>9</v>
      </c>
      <c r="F161" s="21" t="s">
        <v>10</v>
      </c>
      <c r="G161" s="39"/>
      <c r="H161" s="40"/>
      <c r="I161" s="39"/>
      <c r="J161" s="40"/>
      <c r="K161" s="175"/>
      <c r="L161" s="175"/>
    </row>
    <row r="162" spans="1:12" ht="12.75">
      <c r="A162" s="104" t="s">
        <v>584</v>
      </c>
      <c r="B162" s="23">
        <v>1</v>
      </c>
      <c r="C162" s="23"/>
      <c r="D162" s="23">
        <v>4</v>
      </c>
      <c r="E162" s="105" t="s">
        <v>585</v>
      </c>
      <c r="F162" s="25" t="s">
        <v>11</v>
      </c>
      <c r="G162" s="43"/>
      <c r="H162" s="44">
        <v>0</v>
      </c>
      <c r="I162" s="43"/>
      <c r="J162" s="44">
        <v>0</v>
      </c>
      <c r="K162" s="175"/>
      <c r="L162" s="175"/>
    </row>
    <row r="163" spans="1:12" ht="13.5" thickBot="1">
      <c r="A163" s="106" t="s">
        <v>587</v>
      </c>
      <c r="B163" s="29">
        <v>1</v>
      </c>
      <c r="C163" s="29"/>
      <c r="D163" s="29">
        <v>4</v>
      </c>
      <c r="E163" s="53" t="s">
        <v>588</v>
      </c>
      <c r="F163" s="31" t="s">
        <v>12</v>
      </c>
      <c r="G163" s="49"/>
      <c r="H163" s="50">
        <v>0</v>
      </c>
      <c r="I163" s="49"/>
      <c r="J163" s="50">
        <v>0</v>
      </c>
      <c r="K163" s="175"/>
      <c r="L163" s="175"/>
    </row>
    <row r="164" spans="1:12" ht="12.75">
      <c r="A164" s="51" t="s">
        <v>13</v>
      </c>
      <c r="B164" s="29">
        <v>2</v>
      </c>
      <c r="C164" s="29"/>
      <c r="D164" s="29">
        <v>4</v>
      </c>
      <c r="E164" s="53" t="s">
        <v>14</v>
      </c>
      <c r="F164" s="31" t="s">
        <v>15</v>
      </c>
      <c r="G164" s="43"/>
      <c r="H164" s="44">
        <v>0</v>
      </c>
      <c r="I164" s="43"/>
      <c r="J164" s="44">
        <v>0</v>
      </c>
      <c r="K164" s="175"/>
      <c r="L164" s="175"/>
    </row>
    <row r="165" spans="1:12" ht="12.75">
      <c r="A165" s="94" t="s">
        <v>16</v>
      </c>
      <c r="B165" s="2"/>
      <c r="C165" s="2"/>
      <c r="D165" s="2">
        <v>3</v>
      </c>
      <c r="E165" s="94" t="s">
        <v>17</v>
      </c>
      <c r="F165" s="21" t="s">
        <v>18</v>
      </c>
      <c r="G165" s="39"/>
      <c r="H165" s="40"/>
      <c r="I165" s="39"/>
      <c r="J165" s="40"/>
      <c r="K165" s="175"/>
      <c r="L165" s="175"/>
    </row>
    <row r="166" spans="1:12" ht="12.75">
      <c r="A166" s="104" t="s">
        <v>584</v>
      </c>
      <c r="B166" s="23">
        <v>1</v>
      </c>
      <c r="C166" s="23"/>
      <c r="D166" s="23">
        <v>4</v>
      </c>
      <c r="E166" s="105" t="s">
        <v>585</v>
      </c>
      <c r="F166" s="25" t="s">
        <v>19</v>
      </c>
      <c r="G166" s="43"/>
      <c r="H166" s="44">
        <v>0</v>
      </c>
      <c r="I166" s="43"/>
      <c r="J166" s="44">
        <v>0</v>
      </c>
      <c r="K166" s="175"/>
      <c r="L166" s="175"/>
    </row>
    <row r="167" spans="1:12" ht="13.5" thickBot="1">
      <c r="A167" s="106" t="s">
        <v>587</v>
      </c>
      <c r="B167" s="29">
        <v>1</v>
      </c>
      <c r="C167" s="29"/>
      <c r="D167" s="29">
        <v>4</v>
      </c>
      <c r="E167" s="53" t="s">
        <v>588</v>
      </c>
      <c r="F167" s="31" t="s">
        <v>20</v>
      </c>
      <c r="G167" s="49"/>
      <c r="H167" s="50">
        <v>0</v>
      </c>
      <c r="I167" s="49"/>
      <c r="J167" s="50">
        <v>0</v>
      </c>
      <c r="K167" s="175"/>
      <c r="L167" s="175"/>
    </row>
    <row r="168" spans="1:12" ht="12.75">
      <c r="A168" s="51" t="s">
        <v>21</v>
      </c>
      <c r="B168" s="29">
        <v>2</v>
      </c>
      <c r="C168" s="29"/>
      <c r="D168" s="29">
        <v>4</v>
      </c>
      <c r="E168" s="53" t="s">
        <v>22</v>
      </c>
      <c r="F168" s="31" t="s">
        <v>23</v>
      </c>
      <c r="G168" s="43"/>
      <c r="H168" s="44">
        <v>0</v>
      </c>
      <c r="I168" s="43"/>
      <c r="J168" s="44">
        <v>0</v>
      </c>
      <c r="K168" s="175"/>
      <c r="L168" s="175"/>
    </row>
    <row r="169" spans="1:12" ht="12.75">
      <c r="A169" s="94" t="s">
        <v>24</v>
      </c>
      <c r="B169" s="2"/>
      <c r="C169" s="2"/>
      <c r="D169" s="2">
        <v>3</v>
      </c>
      <c r="E169" s="94" t="s">
        <v>25</v>
      </c>
      <c r="F169" s="21" t="s">
        <v>26</v>
      </c>
      <c r="G169" s="39"/>
      <c r="H169" s="40"/>
      <c r="I169" s="39"/>
      <c r="J169" s="40"/>
      <c r="K169" s="175"/>
      <c r="L169" s="175"/>
    </row>
    <row r="170" spans="1:12" ht="12.75">
      <c r="A170" s="104" t="s">
        <v>584</v>
      </c>
      <c r="B170" s="23">
        <v>1</v>
      </c>
      <c r="C170" s="23"/>
      <c r="D170" s="23">
        <v>4</v>
      </c>
      <c r="E170" s="105" t="s">
        <v>585</v>
      </c>
      <c r="F170" s="25" t="s">
        <v>27</v>
      </c>
      <c r="G170" s="43"/>
      <c r="H170" s="44">
        <v>0</v>
      </c>
      <c r="I170" s="43"/>
      <c r="J170" s="44">
        <v>0</v>
      </c>
      <c r="K170" s="175"/>
      <c r="L170" s="175"/>
    </row>
    <row r="171" spans="1:12" ht="13.5" thickBot="1">
      <c r="A171" s="106" t="s">
        <v>587</v>
      </c>
      <c r="B171" s="29">
        <v>1</v>
      </c>
      <c r="C171" s="29"/>
      <c r="D171" s="29">
        <v>4</v>
      </c>
      <c r="E171" s="53" t="s">
        <v>588</v>
      </c>
      <c r="F171" s="31" t="s">
        <v>28</v>
      </c>
      <c r="G171" s="49"/>
      <c r="H171" s="50">
        <v>0</v>
      </c>
      <c r="I171" s="49"/>
      <c r="J171" s="50">
        <v>0</v>
      </c>
      <c r="K171" s="175"/>
      <c r="L171" s="175"/>
    </row>
    <row r="172" spans="1:12" ht="12.75">
      <c r="A172" s="51" t="s">
        <v>29</v>
      </c>
      <c r="B172" s="29">
        <v>2</v>
      </c>
      <c r="C172" s="29"/>
      <c r="D172" s="29">
        <v>4</v>
      </c>
      <c r="E172" s="53" t="s">
        <v>30</v>
      </c>
      <c r="F172" s="31" t="s">
        <v>31</v>
      </c>
      <c r="G172" s="43"/>
      <c r="H172" s="44">
        <v>0</v>
      </c>
      <c r="I172" s="43"/>
      <c r="J172" s="44">
        <v>0</v>
      </c>
      <c r="K172" s="175"/>
      <c r="L172" s="175"/>
    </row>
    <row r="173" spans="1:12" ht="12.75">
      <c r="A173" s="94" t="s">
        <v>32</v>
      </c>
      <c r="B173" s="2"/>
      <c r="C173" s="2"/>
      <c r="D173" s="2">
        <v>3</v>
      </c>
      <c r="E173" s="94" t="s">
        <v>33</v>
      </c>
      <c r="F173" s="21" t="s">
        <v>34</v>
      </c>
      <c r="G173" s="39"/>
      <c r="H173" s="40"/>
      <c r="I173" s="39"/>
      <c r="J173" s="40"/>
      <c r="K173" s="175"/>
      <c r="L173" s="175"/>
    </row>
    <row r="174" spans="1:12" ht="12.75">
      <c r="A174" s="104" t="s">
        <v>584</v>
      </c>
      <c r="B174" s="23">
        <v>1</v>
      </c>
      <c r="C174" s="23"/>
      <c r="D174" s="23">
        <v>4</v>
      </c>
      <c r="E174" s="105" t="s">
        <v>585</v>
      </c>
      <c r="F174" s="25" t="s">
        <v>35</v>
      </c>
      <c r="G174" s="43"/>
      <c r="H174" s="44">
        <v>0</v>
      </c>
      <c r="I174" s="43"/>
      <c r="J174" s="44">
        <v>0</v>
      </c>
      <c r="K174" s="175"/>
      <c r="L174" s="175"/>
    </row>
    <row r="175" spans="1:12" ht="13.5" thickBot="1">
      <c r="A175" s="106" t="s">
        <v>587</v>
      </c>
      <c r="B175" s="29">
        <v>1</v>
      </c>
      <c r="C175" s="29"/>
      <c r="D175" s="29">
        <v>4</v>
      </c>
      <c r="E175" s="53" t="s">
        <v>588</v>
      </c>
      <c r="F175" s="31" t="s">
        <v>36</v>
      </c>
      <c r="G175" s="49"/>
      <c r="H175" s="50">
        <v>0</v>
      </c>
      <c r="I175" s="49"/>
      <c r="J175" s="50">
        <v>0</v>
      </c>
      <c r="K175" s="175"/>
      <c r="L175" s="175"/>
    </row>
    <row r="176" spans="1:12" ht="12.75">
      <c r="A176" s="51" t="s">
        <v>37</v>
      </c>
      <c r="B176" s="29">
        <v>2</v>
      </c>
      <c r="C176" s="29"/>
      <c r="D176" s="29">
        <v>4</v>
      </c>
      <c r="E176" s="53" t="s">
        <v>38</v>
      </c>
      <c r="F176" s="31" t="s">
        <v>39</v>
      </c>
      <c r="G176" s="43"/>
      <c r="H176" s="44">
        <v>0</v>
      </c>
      <c r="I176" s="43"/>
      <c r="J176" s="44">
        <v>0</v>
      </c>
      <c r="K176" s="175"/>
      <c r="L176" s="175"/>
    </row>
    <row r="177" spans="1:12" ht="12.75">
      <c r="A177" s="94" t="s">
        <v>40</v>
      </c>
      <c r="B177" s="2"/>
      <c r="C177" s="2"/>
      <c r="D177" s="2">
        <v>3</v>
      </c>
      <c r="E177" s="94" t="s">
        <v>41</v>
      </c>
      <c r="F177" s="21" t="s">
        <v>42</v>
      </c>
      <c r="G177" s="39"/>
      <c r="H177" s="40"/>
      <c r="I177" s="39"/>
      <c r="J177" s="40"/>
      <c r="K177" s="175"/>
      <c r="L177" s="175"/>
    </row>
    <row r="178" spans="1:12" ht="12.75">
      <c r="A178" s="104" t="s">
        <v>584</v>
      </c>
      <c r="B178" s="23">
        <v>1</v>
      </c>
      <c r="C178" s="23"/>
      <c r="D178" s="23">
        <v>4</v>
      </c>
      <c r="E178" s="105" t="s">
        <v>585</v>
      </c>
      <c r="F178" s="25" t="s">
        <v>43</v>
      </c>
      <c r="G178" s="43"/>
      <c r="H178" s="44">
        <v>0</v>
      </c>
      <c r="I178" s="43">
        <v>371523</v>
      </c>
      <c r="J178" s="44">
        <v>371523</v>
      </c>
      <c r="K178" s="176"/>
      <c r="L178" s="176"/>
    </row>
    <row r="179" spans="1:12" ht="13.5" thickBot="1">
      <c r="A179" s="106" t="s">
        <v>587</v>
      </c>
      <c r="B179" s="29">
        <v>1</v>
      </c>
      <c r="C179" s="29"/>
      <c r="D179" s="29">
        <v>4</v>
      </c>
      <c r="E179" s="53" t="s">
        <v>588</v>
      </c>
      <c r="F179" s="31" t="s">
        <v>44</v>
      </c>
      <c r="G179" s="49"/>
      <c r="H179" s="50">
        <v>0</v>
      </c>
      <c r="I179" s="49"/>
      <c r="J179" s="50">
        <v>0</v>
      </c>
      <c r="K179" s="175"/>
      <c r="L179" s="175"/>
    </row>
    <row r="180" spans="1:12" ht="12.75">
      <c r="A180" s="51" t="s">
        <v>45</v>
      </c>
      <c r="B180" s="29">
        <v>2</v>
      </c>
      <c r="C180" s="29"/>
      <c r="D180" s="29">
        <v>4</v>
      </c>
      <c r="E180" s="53" t="s">
        <v>46</v>
      </c>
      <c r="F180" s="31" t="s">
        <v>47</v>
      </c>
      <c r="G180" s="43"/>
      <c r="H180" s="44">
        <v>0</v>
      </c>
      <c r="I180" s="43">
        <v>371523</v>
      </c>
      <c r="J180" s="44">
        <v>371523</v>
      </c>
      <c r="K180" s="175"/>
      <c r="L180" s="175"/>
    </row>
    <row r="181" spans="1:12" ht="12.75">
      <c r="A181" s="94" t="s">
        <v>48</v>
      </c>
      <c r="B181" s="2"/>
      <c r="C181" s="2"/>
      <c r="D181" s="2">
        <v>3</v>
      </c>
      <c r="E181" s="94" t="s">
        <v>49</v>
      </c>
      <c r="F181" s="21" t="s">
        <v>50</v>
      </c>
      <c r="G181" s="39"/>
      <c r="H181" s="40"/>
      <c r="I181" s="39"/>
      <c r="J181" s="40"/>
      <c r="K181" s="175"/>
      <c r="L181" s="175"/>
    </row>
    <row r="182" spans="1:12" ht="12.75">
      <c r="A182" s="104" t="s">
        <v>584</v>
      </c>
      <c r="B182" s="23">
        <v>1</v>
      </c>
      <c r="C182" s="23"/>
      <c r="D182" s="23">
        <v>4</v>
      </c>
      <c r="E182" s="105" t="s">
        <v>585</v>
      </c>
      <c r="F182" s="25" t="s">
        <v>51</v>
      </c>
      <c r="G182" s="43"/>
      <c r="H182" s="44">
        <v>0</v>
      </c>
      <c r="I182" s="43"/>
      <c r="J182" s="44">
        <v>0</v>
      </c>
      <c r="K182" s="175"/>
      <c r="L182" s="175"/>
    </row>
    <row r="183" spans="1:12" ht="13.5" thickBot="1">
      <c r="A183" s="106" t="s">
        <v>587</v>
      </c>
      <c r="B183" s="29">
        <v>1</v>
      </c>
      <c r="C183" s="29"/>
      <c r="D183" s="29">
        <v>4</v>
      </c>
      <c r="E183" s="53" t="s">
        <v>588</v>
      </c>
      <c r="F183" s="31" t="s">
        <v>52</v>
      </c>
      <c r="G183" s="49"/>
      <c r="H183" s="50">
        <v>0</v>
      </c>
      <c r="I183" s="49"/>
      <c r="J183" s="50">
        <v>0</v>
      </c>
      <c r="K183" s="175"/>
      <c r="L183" s="175"/>
    </row>
    <row r="184" spans="1:12" ht="12.75">
      <c r="A184" s="51" t="s">
        <v>53</v>
      </c>
      <c r="B184" s="29">
        <v>2</v>
      </c>
      <c r="C184" s="29"/>
      <c r="D184" s="29">
        <v>4</v>
      </c>
      <c r="E184" s="53" t="s">
        <v>54</v>
      </c>
      <c r="F184" s="31" t="s">
        <v>55</v>
      </c>
      <c r="G184" s="43"/>
      <c r="H184" s="44">
        <v>0</v>
      </c>
      <c r="I184" s="43"/>
      <c r="J184" s="44">
        <v>0</v>
      </c>
      <c r="K184" s="175"/>
      <c r="L184" s="175"/>
    </row>
    <row r="185" spans="1:12" ht="12.75">
      <c r="A185" s="94" t="s">
        <v>56</v>
      </c>
      <c r="B185" s="2"/>
      <c r="C185" s="2"/>
      <c r="D185" s="2">
        <v>3</v>
      </c>
      <c r="E185" s="94" t="s">
        <v>57</v>
      </c>
      <c r="F185" s="21" t="s">
        <v>58</v>
      </c>
      <c r="G185" s="39"/>
      <c r="H185" s="40"/>
      <c r="I185" s="39"/>
      <c r="J185" s="40"/>
      <c r="K185" s="175"/>
      <c r="L185" s="175"/>
    </row>
    <row r="186" spans="1:12" ht="12.75">
      <c r="A186" s="104" t="s">
        <v>584</v>
      </c>
      <c r="B186" s="23">
        <v>1</v>
      </c>
      <c r="C186" s="23"/>
      <c r="D186" s="23">
        <v>4</v>
      </c>
      <c r="E186" s="105" t="s">
        <v>585</v>
      </c>
      <c r="F186" s="25" t="s">
        <v>59</v>
      </c>
      <c r="G186" s="43"/>
      <c r="H186" s="44">
        <v>0</v>
      </c>
      <c r="I186" s="43">
        <v>12304838</v>
      </c>
      <c r="J186" s="44">
        <v>12304838</v>
      </c>
      <c r="K186" s="176"/>
      <c r="L186" s="176"/>
    </row>
    <row r="187" spans="1:12" ht="13.5" thickBot="1">
      <c r="A187" s="106" t="s">
        <v>587</v>
      </c>
      <c r="B187" s="29">
        <v>1</v>
      </c>
      <c r="C187" s="29"/>
      <c r="D187" s="29">
        <v>4</v>
      </c>
      <c r="E187" s="53" t="s">
        <v>588</v>
      </c>
      <c r="F187" s="31" t="s">
        <v>60</v>
      </c>
      <c r="G187" s="49"/>
      <c r="H187" s="50">
        <v>0</v>
      </c>
      <c r="I187" s="49"/>
      <c r="J187" s="50">
        <v>0</v>
      </c>
      <c r="K187" s="175"/>
      <c r="L187" s="175"/>
    </row>
    <row r="188" spans="1:12" ht="12.75">
      <c r="A188" s="51" t="s">
        <v>61</v>
      </c>
      <c r="B188" s="29">
        <v>2</v>
      </c>
      <c r="C188" s="29"/>
      <c r="D188" s="29">
        <v>4</v>
      </c>
      <c r="E188" s="53" t="s">
        <v>666</v>
      </c>
      <c r="F188" s="31" t="s">
        <v>62</v>
      </c>
      <c r="G188" s="43"/>
      <c r="H188" s="44">
        <v>0</v>
      </c>
      <c r="I188" s="43">
        <v>12304838</v>
      </c>
      <c r="J188" s="44">
        <v>12304838</v>
      </c>
      <c r="K188" s="175"/>
      <c r="L188" s="175"/>
    </row>
    <row r="189" spans="1:12" ht="12.75">
      <c r="A189" s="94" t="s">
        <v>63</v>
      </c>
      <c r="B189" s="2"/>
      <c r="C189" s="2"/>
      <c r="D189" s="2">
        <v>3</v>
      </c>
      <c r="E189" s="94" t="s">
        <v>64</v>
      </c>
      <c r="F189" s="21" t="s">
        <v>65</v>
      </c>
      <c r="G189" s="39"/>
      <c r="H189" s="40"/>
      <c r="I189" s="39"/>
      <c r="J189" s="40"/>
      <c r="K189" s="175"/>
      <c r="L189" s="175"/>
    </row>
    <row r="190" spans="1:12" ht="12.75">
      <c r="A190" s="104" t="s">
        <v>584</v>
      </c>
      <c r="B190" s="23">
        <v>1</v>
      </c>
      <c r="C190" s="23"/>
      <c r="D190" s="23">
        <v>4</v>
      </c>
      <c r="E190" s="105" t="s">
        <v>585</v>
      </c>
      <c r="F190" s="25" t="s">
        <v>66</v>
      </c>
      <c r="G190" s="43"/>
      <c r="H190" s="44">
        <v>0</v>
      </c>
      <c r="I190" s="43"/>
      <c r="J190" s="44">
        <v>0</v>
      </c>
      <c r="K190" s="175"/>
      <c r="L190" s="175"/>
    </row>
    <row r="191" spans="1:12" ht="13.5" thickBot="1">
      <c r="A191" s="106" t="s">
        <v>587</v>
      </c>
      <c r="B191" s="29">
        <v>1</v>
      </c>
      <c r="C191" s="29"/>
      <c r="D191" s="29">
        <v>4</v>
      </c>
      <c r="E191" s="53" t="s">
        <v>588</v>
      </c>
      <c r="F191" s="31" t="s">
        <v>67</v>
      </c>
      <c r="G191" s="49"/>
      <c r="H191" s="50">
        <v>0</v>
      </c>
      <c r="I191" s="49"/>
      <c r="J191" s="50">
        <v>0</v>
      </c>
      <c r="K191" s="175"/>
      <c r="L191" s="175"/>
    </row>
    <row r="192" spans="1:12" ht="12.75">
      <c r="A192" s="51" t="s">
        <v>68</v>
      </c>
      <c r="B192" s="29">
        <v>2</v>
      </c>
      <c r="C192" s="29"/>
      <c r="D192" s="29">
        <v>4</v>
      </c>
      <c r="E192" s="53" t="s">
        <v>69</v>
      </c>
      <c r="F192" s="31" t="s">
        <v>70</v>
      </c>
      <c r="G192" s="43"/>
      <c r="H192" s="44">
        <v>0</v>
      </c>
      <c r="I192" s="43"/>
      <c r="J192" s="44">
        <v>0</v>
      </c>
      <c r="K192" s="175"/>
      <c r="L192" s="175"/>
    </row>
    <row r="193" spans="1:12" ht="12.75">
      <c r="A193" s="94" t="s">
        <v>71</v>
      </c>
      <c r="B193" s="2"/>
      <c r="C193" s="2"/>
      <c r="D193" s="2">
        <v>3</v>
      </c>
      <c r="E193" s="94" t="s">
        <v>72</v>
      </c>
      <c r="F193" s="21" t="s">
        <v>73</v>
      </c>
      <c r="G193" s="39"/>
      <c r="H193" s="40"/>
      <c r="I193" s="39"/>
      <c r="J193" s="40"/>
      <c r="K193" s="175"/>
      <c r="L193" s="175"/>
    </row>
    <row r="194" spans="1:12" ht="12.75">
      <c r="A194" s="104" t="s">
        <v>584</v>
      </c>
      <c r="B194" s="23">
        <v>1</v>
      </c>
      <c r="C194" s="23"/>
      <c r="D194" s="23">
        <v>4</v>
      </c>
      <c r="E194" s="105" t="s">
        <v>585</v>
      </c>
      <c r="F194" s="25" t="s">
        <v>74</v>
      </c>
      <c r="G194" s="43"/>
      <c r="H194" s="44">
        <v>0</v>
      </c>
      <c r="I194" s="43"/>
      <c r="J194" s="40"/>
      <c r="K194" s="175"/>
      <c r="L194" s="175"/>
    </row>
    <row r="195" spans="1:12" ht="13.5" thickBot="1">
      <c r="A195" s="106" t="s">
        <v>587</v>
      </c>
      <c r="B195" s="29">
        <v>1</v>
      </c>
      <c r="C195" s="29"/>
      <c r="D195" s="29">
        <v>4</v>
      </c>
      <c r="E195" s="53" t="s">
        <v>588</v>
      </c>
      <c r="F195" s="31" t="s">
        <v>75</v>
      </c>
      <c r="G195" s="49"/>
      <c r="H195" s="50">
        <v>0</v>
      </c>
      <c r="I195" s="49"/>
      <c r="J195" s="50">
        <v>0</v>
      </c>
      <c r="K195" s="175"/>
      <c r="L195" s="175"/>
    </row>
    <row r="196" spans="1:12" ht="12.75">
      <c r="A196" s="51" t="s">
        <v>76</v>
      </c>
      <c r="B196" s="29">
        <v>2</v>
      </c>
      <c r="C196" s="29"/>
      <c r="D196" s="29">
        <v>4</v>
      </c>
      <c r="E196" s="53" t="s">
        <v>77</v>
      </c>
      <c r="F196" s="31" t="s">
        <v>78</v>
      </c>
      <c r="G196" s="43"/>
      <c r="H196" s="44">
        <v>0</v>
      </c>
      <c r="I196" s="43"/>
      <c r="J196" s="44"/>
      <c r="K196" s="175"/>
      <c r="L196" s="175"/>
    </row>
    <row r="197" spans="1:12" ht="12.75">
      <c r="A197" s="94" t="s">
        <v>79</v>
      </c>
      <c r="B197" s="2"/>
      <c r="C197" s="2"/>
      <c r="D197" s="2">
        <v>3</v>
      </c>
      <c r="E197" s="94" t="s">
        <v>80</v>
      </c>
      <c r="F197" s="21" t="s">
        <v>81</v>
      </c>
      <c r="G197" s="39"/>
      <c r="H197" s="40"/>
      <c r="I197" s="39"/>
      <c r="J197" s="40"/>
      <c r="K197" s="175"/>
      <c r="L197" s="175"/>
    </row>
    <row r="198" spans="1:12" ht="12.75">
      <c r="A198" s="104" t="s">
        <v>584</v>
      </c>
      <c r="B198" s="23">
        <v>1</v>
      </c>
      <c r="C198" s="23"/>
      <c r="D198" s="23">
        <v>4</v>
      </c>
      <c r="E198" s="105" t="s">
        <v>585</v>
      </c>
      <c r="F198" s="25" t="s">
        <v>82</v>
      </c>
      <c r="G198" s="43"/>
      <c r="H198" s="44">
        <v>0</v>
      </c>
      <c r="I198" s="43">
        <v>434991</v>
      </c>
      <c r="J198" s="44">
        <v>434991</v>
      </c>
      <c r="K198" s="176"/>
      <c r="L198" s="176"/>
    </row>
    <row r="199" spans="1:12" ht="13.5" thickBot="1">
      <c r="A199" s="106" t="s">
        <v>587</v>
      </c>
      <c r="B199" s="29">
        <v>1</v>
      </c>
      <c r="C199" s="29"/>
      <c r="D199" s="29">
        <v>4</v>
      </c>
      <c r="E199" s="53" t="s">
        <v>588</v>
      </c>
      <c r="F199" s="31" t="s">
        <v>83</v>
      </c>
      <c r="G199" s="49"/>
      <c r="H199" s="50">
        <v>0</v>
      </c>
      <c r="I199" s="49"/>
      <c r="J199" s="50">
        <v>0</v>
      </c>
      <c r="K199" s="175"/>
      <c r="L199" s="175"/>
    </row>
    <row r="200" spans="1:12" ht="12.75">
      <c r="A200" s="51" t="s">
        <v>84</v>
      </c>
      <c r="B200" s="29">
        <v>2</v>
      </c>
      <c r="C200" s="29"/>
      <c r="D200" s="29">
        <v>4</v>
      </c>
      <c r="E200" s="53" t="s">
        <v>85</v>
      </c>
      <c r="F200" s="31" t="s">
        <v>86</v>
      </c>
      <c r="G200" s="43"/>
      <c r="H200" s="44">
        <v>0</v>
      </c>
      <c r="I200" s="43">
        <v>434991</v>
      </c>
      <c r="J200" s="44">
        <v>434991</v>
      </c>
      <c r="K200" s="175"/>
      <c r="L200" s="175"/>
    </row>
    <row r="201" spans="1:12" ht="12.75">
      <c r="A201" s="94" t="s">
        <v>87</v>
      </c>
      <c r="B201" s="2"/>
      <c r="C201" s="2"/>
      <c r="D201" s="2">
        <v>3</v>
      </c>
      <c r="E201" s="94" t="s">
        <v>88</v>
      </c>
      <c r="F201" s="21" t="s">
        <v>89</v>
      </c>
      <c r="G201" s="39"/>
      <c r="H201" s="40"/>
      <c r="I201" s="39"/>
      <c r="J201" s="40"/>
      <c r="K201" s="175"/>
      <c r="L201" s="175"/>
    </row>
    <row r="202" spans="1:12" ht="12.75">
      <c r="A202" s="104" t="s">
        <v>584</v>
      </c>
      <c r="B202" s="23">
        <v>1</v>
      </c>
      <c r="C202" s="23"/>
      <c r="D202" s="23">
        <v>4</v>
      </c>
      <c r="E202" s="105" t="s">
        <v>585</v>
      </c>
      <c r="F202" s="25" t="s">
        <v>90</v>
      </c>
      <c r="G202" s="43"/>
      <c r="H202" s="44">
        <v>0</v>
      </c>
      <c r="I202" s="43"/>
      <c r="J202" s="44">
        <v>0</v>
      </c>
      <c r="K202" s="175"/>
      <c r="L202" s="175"/>
    </row>
    <row r="203" spans="1:12" ht="13.5" thickBot="1">
      <c r="A203" s="106" t="s">
        <v>587</v>
      </c>
      <c r="B203" s="29">
        <v>1</v>
      </c>
      <c r="C203" s="29"/>
      <c r="D203" s="29">
        <v>4</v>
      </c>
      <c r="E203" s="53" t="s">
        <v>588</v>
      </c>
      <c r="F203" s="31" t="s">
        <v>91</v>
      </c>
      <c r="G203" s="49"/>
      <c r="H203" s="50">
        <v>0</v>
      </c>
      <c r="I203" s="49"/>
      <c r="J203" s="50">
        <v>0</v>
      </c>
      <c r="K203" s="175"/>
      <c r="L203" s="175"/>
    </row>
    <row r="204" spans="1:12" ht="12.75">
      <c r="A204" s="51" t="s">
        <v>92</v>
      </c>
      <c r="B204" s="29">
        <v>2</v>
      </c>
      <c r="C204" s="29"/>
      <c r="D204" s="29">
        <v>4</v>
      </c>
      <c r="E204" s="53" t="s">
        <v>93</v>
      </c>
      <c r="F204" s="31" t="s">
        <v>94</v>
      </c>
      <c r="G204" s="43"/>
      <c r="H204" s="44">
        <v>0</v>
      </c>
      <c r="I204" s="43"/>
      <c r="J204" s="44">
        <v>0</v>
      </c>
      <c r="K204" s="175"/>
      <c r="L204" s="175"/>
    </row>
    <row r="205" spans="1:12" ht="12.75">
      <c r="A205" s="94" t="s">
        <v>95</v>
      </c>
      <c r="B205" s="2"/>
      <c r="C205" s="2"/>
      <c r="D205" s="2">
        <v>3</v>
      </c>
      <c r="E205" s="94" t="s">
        <v>96</v>
      </c>
      <c r="F205" s="21" t="s">
        <v>97</v>
      </c>
      <c r="G205" s="39"/>
      <c r="H205" s="40"/>
      <c r="I205" s="39"/>
      <c r="J205" s="40"/>
      <c r="K205" s="175"/>
      <c r="L205" s="175"/>
    </row>
    <row r="206" spans="1:12" ht="12.75">
      <c r="A206" s="104" t="s">
        <v>584</v>
      </c>
      <c r="B206" s="23">
        <v>1</v>
      </c>
      <c r="C206" s="23"/>
      <c r="D206" s="23">
        <v>4</v>
      </c>
      <c r="E206" s="105" t="s">
        <v>585</v>
      </c>
      <c r="F206" s="25" t="s">
        <v>98</v>
      </c>
      <c r="G206" s="43"/>
      <c r="H206" s="44">
        <v>0</v>
      </c>
      <c r="I206" s="43">
        <v>656850</v>
      </c>
      <c r="J206" s="44">
        <v>656850</v>
      </c>
      <c r="K206" s="176"/>
      <c r="L206" s="176"/>
    </row>
    <row r="207" spans="1:12" ht="13.5" thickBot="1">
      <c r="A207" s="106" t="s">
        <v>587</v>
      </c>
      <c r="B207" s="29">
        <v>1</v>
      </c>
      <c r="C207" s="29"/>
      <c r="D207" s="29">
        <v>4</v>
      </c>
      <c r="E207" s="53" t="s">
        <v>588</v>
      </c>
      <c r="F207" s="31" t="s">
        <v>99</v>
      </c>
      <c r="G207" s="49"/>
      <c r="H207" s="50">
        <v>0</v>
      </c>
      <c r="I207" s="49"/>
      <c r="J207" s="50">
        <v>0</v>
      </c>
      <c r="K207" s="175"/>
      <c r="L207" s="175"/>
    </row>
    <row r="208" spans="1:12" ht="12.75">
      <c r="A208" s="51" t="s">
        <v>100</v>
      </c>
      <c r="B208" s="29">
        <v>2</v>
      </c>
      <c r="C208" s="29"/>
      <c r="D208" s="29">
        <v>4</v>
      </c>
      <c r="E208" s="53" t="s">
        <v>101</v>
      </c>
      <c r="F208" s="31" t="s">
        <v>102</v>
      </c>
      <c r="G208" s="43"/>
      <c r="H208" s="44">
        <v>0</v>
      </c>
      <c r="I208" s="43">
        <v>656850</v>
      </c>
      <c r="J208" s="44">
        <v>656850</v>
      </c>
      <c r="K208" s="175"/>
      <c r="L208" s="175"/>
    </row>
    <row r="209" spans="1:12" ht="12.75">
      <c r="A209" s="94" t="s">
        <v>103</v>
      </c>
      <c r="B209" s="2"/>
      <c r="C209" s="2"/>
      <c r="D209" s="2">
        <v>3</v>
      </c>
      <c r="E209" s="94" t="s">
        <v>104</v>
      </c>
      <c r="F209" s="21" t="s">
        <v>105</v>
      </c>
      <c r="G209" s="39"/>
      <c r="H209" s="40"/>
      <c r="I209" s="39"/>
      <c r="J209" s="40"/>
      <c r="K209" s="175"/>
      <c r="L209" s="175"/>
    </row>
    <row r="210" spans="1:12" ht="12.75">
      <c r="A210" s="104" t="s">
        <v>584</v>
      </c>
      <c r="B210" s="23">
        <v>1</v>
      </c>
      <c r="C210" s="23"/>
      <c r="D210" s="23">
        <v>4</v>
      </c>
      <c r="E210" s="105" t="s">
        <v>585</v>
      </c>
      <c r="F210" s="25" t="s">
        <v>106</v>
      </c>
      <c r="G210" s="43"/>
      <c r="H210" s="44">
        <v>0</v>
      </c>
      <c r="I210" s="43">
        <v>352412</v>
      </c>
      <c r="J210" s="44">
        <v>352412</v>
      </c>
      <c r="K210" s="176"/>
      <c r="L210" s="176"/>
    </row>
    <row r="211" spans="1:12" ht="13.5" thickBot="1">
      <c r="A211" s="106" t="s">
        <v>587</v>
      </c>
      <c r="B211" s="29">
        <v>1</v>
      </c>
      <c r="C211" s="29"/>
      <c r="D211" s="29">
        <v>4</v>
      </c>
      <c r="E211" s="53" t="s">
        <v>588</v>
      </c>
      <c r="F211" s="31" t="s">
        <v>107</v>
      </c>
      <c r="G211" s="49"/>
      <c r="H211" s="50">
        <v>0</v>
      </c>
      <c r="I211" s="49"/>
      <c r="J211" s="50">
        <v>0</v>
      </c>
      <c r="K211" s="175"/>
      <c r="L211" s="175"/>
    </row>
    <row r="212" spans="1:12" ht="12.75">
      <c r="A212" s="51" t="s">
        <v>108</v>
      </c>
      <c r="B212" s="29">
        <v>2</v>
      </c>
      <c r="C212" s="29"/>
      <c r="D212" s="29">
        <v>4</v>
      </c>
      <c r="E212" s="53" t="s">
        <v>109</v>
      </c>
      <c r="F212" s="31" t="s">
        <v>110</v>
      </c>
      <c r="G212" s="43"/>
      <c r="H212" s="44">
        <v>0</v>
      </c>
      <c r="I212" s="43">
        <v>352412</v>
      </c>
      <c r="J212" s="44">
        <v>352412</v>
      </c>
      <c r="K212" s="175"/>
      <c r="L212" s="175"/>
    </row>
    <row r="213" spans="1:12" ht="12.75">
      <c r="A213" s="94" t="s">
        <v>113</v>
      </c>
      <c r="B213" s="2"/>
      <c r="C213" s="2"/>
      <c r="D213" s="2">
        <v>3</v>
      </c>
      <c r="E213" s="94" t="s">
        <v>114</v>
      </c>
      <c r="F213" s="21" t="s">
        <v>115</v>
      </c>
      <c r="G213" s="39"/>
      <c r="H213" s="40"/>
      <c r="I213" s="39"/>
      <c r="J213" s="40"/>
      <c r="K213" s="175"/>
      <c r="L213" s="175"/>
    </row>
    <row r="214" spans="1:12" ht="12.75">
      <c r="A214" s="104" t="s">
        <v>584</v>
      </c>
      <c r="B214" s="23">
        <v>1</v>
      </c>
      <c r="C214" s="23"/>
      <c r="D214" s="23">
        <v>4</v>
      </c>
      <c r="E214" s="105" t="s">
        <v>585</v>
      </c>
      <c r="F214" s="25" t="s">
        <v>116</v>
      </c>
      <c r="G214" s="43"/>
      <c r="H214" s="44">
        <v>0</v>
      </c>
      <c r="I214" s="43">
        <v>1098204</v>
      </c>
      <c r="J214" s="44">
        <v>1098204</v>
      </c>
      <c r="K214" s="176"/>
      <c r="L214" s="176"/>
    </row>
    <row r="215" spans="1:12" ht="13.5" thickBot="1">
      <c r="A215" s="106" t="s">
        <v>587</v>
      </c>
      <c r="B215" s="29">
        <v>1</v>
      </c>
      <c r="C215" s="29"/>
      <c r="D215" s="29">
        <v>4</v>
      </c>
      <c r="E215" s="53" t="s">
        <v>588</v>
      </c>
      <c r="F215" s="31" t="s">
        <v>117</v>
      </c>
      <c r="G215" s="49"/>
      <c r="H215" s="50">
        <v>0</v>
      </c>
      <c r="I215" s="49"/>
      <c r="J215" s="50">
        <v>0</v>
      </c>
      <c r="K215" s="175"/>
      <c r="L215" s="175"/>
    </row>
    <row r="216" spans="1:12" ht="13.5" thickBot="1">
      <c r="A216" s="51" t="s">
        <v>118</v>
      </c>
      <c r="B216" s="29">
        <v>2</v>
      </c>
      <c r="C216" s="29"/>
      <c r="D216" s="29">
        <v>4</v>
      </c>
      <c r="E216" s="53" t="s">
        <v>119</v>
      </c>
      <c r="F216" s="31" t="s">
        <v>120</v>
      </c>
      <c r="G216" s="43"/>
      <c r="H216" s="77">
        <v>0</v>
      </c>
      <c r="I216" s="43">
        <v>1098204</v>
      </c>
      <c r="J216" s="77">
        <v>1098204</v>
      </c>
      <c r="K216" s="175"/>
      <c r="L216" s="175"/>
    </row>
    <row r="217" spans="1:12" ht="12.75">
      <c r="A217" s="34" t="s">
        <v>121</v>
      </c>
      <c r="B217" s="29">
        <v>28</v>
      </c>
      <c r="C217" s="29"/>
      <c r="D217" s="29">
        <v>3</v>
      </c>
      <c r="E217" s="35" t="s">
        <v>122</v>
      </c>
      <c r="F217" s="31" t="s">
        <v>123</v>
      </c>
      <c r="G217" s="81"/>
      <c r="H217" s="82">
        <v>0</v>
      </c>
      <c r="I217" s="81">
        <v>15218818</v>
      </c>
      <c r="J217" s="82">
        <v>15218818</v>
      </c>
      <c r="K217" s="175"/>
      <c r="L217" s="175"/>
    </row>
    <row r="218" spans="1:12" ht="12.75">
      <c r="A218" s="19" t="s">
        <v>124</v>
      </c>
      <c r="B218" s="2"/>
      <c r="C218" s="2"/>
      <c r="D218" s="2">
        <v>2</v>
      </c>
      <c r="E218" s="20" t="s">
        <v>125</v>
      </c>
      <c r="F218" s="21" t="s">
        <v>126</v>
      </c>
      <c r="G218" s="39"/>
      <c r="H218" s="40"/>
      <c r="I218" s="39"/>
      <c r="J218" s="40"/>
      <c r="K218" s="175"/>
      <c r="L218" s="175"/>
    </row>
    <row r="219" spans="1:12" ht="12.75">
      <c r="A219" s="22" t="s">
        <v>127</v>
      </c>
      <c r="B219" s="23">
        <v>2</v>
      </c>
      <c r="C219" s="23"/>
      <c r="D219" s="23">
        <v>3</v>
      </c>
      <c r="E219" s="24" t="s">
        <v>128</v>
      </c>
      <c r="F219" s="25" t="s">
        <v>129</v>
      </c>
      <c r="G219" s="26"/>
      <c r="H219" s="27">
        <v>0</v>
      </c>
      <c r="I219" s="26">
        <v>17403</v>
      </c>
      <c r="J219" s="27">
        <v>17403</v>
      </c>
      <c r="K219" s="161"/>
      <c r="L219" s="160"/>
    </row>
    <row r="220" spans="1:12" ht="13.5" thickBot="1">
      <c r="A220" s="28" t="s">
        <v>130</v>
      </c>
      <c r="B220" s="29">
        <v>2</v>
      </c>
      <c r="C220" s="29"/>
      <c r="D220" s="29">
        <v>3</v>
      </c>
      <c r="E220" s="30" t="s">
        <v>158</v>
      </c>
      <c r="F220" s="31" t="s">
        <v>159</v>
      </c>
      <c r="G220" s="84"/>
      <c r="H220" s="85">
        <v>0</v>
      </c>
      <c r="I220" s="84"/>
      <c r="J220" s="85">
        <v>0</v>
      </c>
      <c r="K220" s="175"/>
      <c r="L220" s="175"/>
    </row>
    <row r="221" spans="1:12" ht="13.5" thickBot="1">
      <c r="A221" s="34" t="s">
        <v>160</v>
      </c>
      <c r="B221" s="29">
        <v>4</v>
      </c>
      <c r="C221" s="29"/>
      <c r="D221" s="29">
        <v>3</v>
      </c>
      <c r="E221" s="35" t="s">
        <v>161</v>
      </c>
      <c r="F221" s="31" t="s">
        <v>162</v>
      </c>
      <c r="G221" s="26"/>
      <c r="H221" s="86">
        <v>0</v>
      </c>
      <c r="I221" s="26">
        <v>17403</v>
      </c>
      <c r="J221" s="86">
        <v>17403</v>
      </c>
      <c r="K221" s="175"/>
      <c r="L221" s="175"/>
    </row>
    <row r="222" spans="1:12" ht="15">
      <c r="A222" s="87" t="s">
        <v>163</v>
      </c>
      <c r="B222" s="88">
        <v>311</v>
      </c>
      <c r="C222" s="88"/>
      <c r="D222" s="88">
        <v>2</v>
      </c>
      <c r="E222" s="89" t="s">
        <v>164</v>
      </c>
      <c r="F222" s="88" t="s">
        <v>165</v>
      </c>
      <c r="G222" s="90"/>
      <c r="H222" s="91">
        <v>0</v>
      </c>
      <c r="I222" s="90">
        <v>39306510</v>
      </c>
      <c r="J222" s="91">
        <v>39306510</v>
      </c>
      <c r="K222" s="175"/>
      <c r="L222" s="175"/>
    </row>
  </sheetData>
  <sheetProtection/>
  <mergeCells count="221">
    <mergeCell ref="K14:L14"/>
    <mergeCell ref="K10:L10"/>
    <mergeCell ref="K1:L1"/>
    <mergeCell ref="G2:H2"/>
    <mergeCell ref="I2:J2"/>
    <mergeCell ref="K2:L2"/>
    <mergeCell ref="K3:L3"/>
    <mergeCell ref="K4:L4"/>
    <mergeCell ref="K16:L16"/>
    <mergeCell ref="K5:L5"/>
    <mergeCell ref="K6:L6"/>
    <mergeCell ref="K7:L7"/>
    <mergeCell ref="K8:L8"/>
    <mergeCell ref="K9:L9"/>
    <mergeCell ref="K15:L15"/>
    <mergeCell ref="K11:L11"/>
    <mergeCell ref="K12:L12"/>
    <mergeCell ref="K13:L13"/>
    <mergeCell ref="K21:L21"/>
    <mergeCell ref="K22:L22"/>
    <mergeCell ref="K23:L23"/>
    <mergeCell ref="K24:L24"/>
    <mergeCell ref="K17:L17"/>
    <mergeCell ref="K18:L18"/>
    <mergeCell ref="K19:L19"/>
    <mergeCell ref="K20:L20"/>
    <mergeCell ref="K30:L30"/>
    <mergeCell ref="K31:L31"/>
    <mergeCell ref="K32:L32"/>
    <mergeCell ref="K33:L33"/>
    <mergeCell ref="K26:L26"/>
    <mergeCell ref="K27:L27"/>
    <mergeCell ref="K28:L28"/>
    <mergeCell ref="K29:L29"/>
    <mergeCell ref="K38:L38"/>
    <mergeCell ref="K39:L39"/>
    <mergeCell ref="K40:L40"/>
    <mergeCell ref="K41:L41"/>
    <mergeCell ref="K34:L34"/>
    <mergeCell ref="K35:L35"/>
    <mergeCell ref="K36:L36"/>
    <mergeCell ref="K37:L37"/>
    <mergeCell ref="K46:L46"/>
    <mergeCell ref="K47:L47"/>
    <mergeCell ref="K48:L48"/>
    <mergeCell ref="K49:L49"/>
    <mergeCell ref="K42:L42"/>
    <mergeCell ref="K43:L43"/>
    <mergeCell ref="K44:L44"/>
    <mergeCell ref="K45:L45"/>
    <mergeCell ref="K54:L54"/>
    <mergeCell ref="K55:L55"/>
    <mergeCell ref="K56:L56"/>
    <mergeCell ref="K57:L57"/>
    <mergeCell ref="K50:L50"/>
    <mergeCell ref="K51:L51"/>
    <mergeCell ref="K52:L52"/>
    <mergeCell ref="K53:L53"/>
    <mergeCell ref="K62:L62"/>
    <mergeCell ref="K63:L63"/>
    <mergeCell ref="K64:L64"/>
    <mergeCell ref="K65:L65"/>
    <mergeCell ref="K58:L58"/>
    <mergeCell ref="K59:L59"/>
    <mergeCell ref="K60:L60"/>
    <mergeCell ref="K61:L61"/>
    <mergeCell ref="K70:L70"/>
    <mergeCell ref="K71:L71"/>
    <mergeCell ref="K72:L72"/>
    <mergeCell ref="K73:L73"/>
    <mergeCell ref="K66:L66"/>
    <mergeCell ref="K67:L67"/>
    <mergeCell ref="K68:L68"/>
    <mergeCell ref="K69:L69"/>
    <mergeCell ref="K78:L78"/>
    <mergeCell ref="K79:L79"/>
    <mergeCell ref="K80:L80"/>
    <mergeCell ref="K81:L81"/>
    <mergeCell ref="K74:L74"/>
    <mergeCell ref="K75:L75"/>
    <mergeCell ref="K76:L76"/>
    <mergeCell ref="K77:L77"/>
    <mergeCell ref="K86:L86"/>
    <mergeCell ref="K87:L87"/>
    <mergeCell ref="K88:L88"/>
    <mergeCell ref="K89:L89"/>
    <mergeCell ref="K82:L82"/>
    <mergeCell ref="K83:L83"/>
    <mergeCell ref="K84:L84"/>
    <mergeCell ref="K85:L85"/>
    <mergeCell ref="K94:L94"/>
    <mergeCell ref="K95:L95"/>
    <mergeCell ref="K96:L96"/>
    <mergeCell ref="K97:L97"/>
    <mergeCell ref="K90:L90"/>
    <mergeCell ref="K91:L91"/>
    <mergeCell ref="K92:L92"/>
    <mergeCell ref="K93:L93"/>
    <mergeCell ref="K102:L102"/>
    <mergeCell ref="K103:L103"/>
    <mergeCell ref="K104:L104"/>
    <mergeCell ref="K105:L105"/>
    <mergeCell ref="K98:L98"/>
    <mergeCell ref="K99:L99"/>
    <mergeCell ref="K100:L100"/>
    <mergeCell ref="K101:L101"/>
    <mergeCell ref="K110:L110"/>
    <mergeCell ref="K112:L112"/>
    <mergeCell ref="K113:L113"/>
    <mergeCell ref="K114:L114"/>
    <mergeCell ref="K106:L106"/>
    <mergeCell ref="K107:L107"/>
    <mergeCell ref="K108:L108"/>
    <mergeCell ref="K109:L109"/>
    <mergeCell ref="K119:L119"/>
    <mergeCell ref="K120:L120"/>
    <mergeCell ref="K121:L121"/>
    <mergeCell ref="K122:L122"/>
    <mergeCell ref="K115:L115"/>
    <mergeCell ref="K116:L116"/>
    <mergeCell ref="K117:L117"/>
    <mergeCell ref="K118:L118"/>
    <mergeCell ref="K127:L127"/>
    <mergeCell ref="K128:L128"/>
    <mergeCell ref="K129:L129"/>
    <mergeCell ref="K130:L130"/>
    <mergeCell ref="K123:L123"/>
    <mergeCell ref="K124:L124"/>
    <mergeCell ref="K125:L125"/>
    <mergeCell ref="K126:L126"/>
    <mergeCell ref="K135:L135"/>
    <mergeCell ref="K136:L136"/>
    <mergeCell ref="K137:L137"/>
    <mergeCell ref="K138:L138"/>
    <mergeCell ref="K131:L131"/>
    <mergeCell ref="K132:L132"/>
    <mergeCell ref="K133:L133"/>
    <mergeCell ref="K134:L134"/>
    <mergeCell ref="K143:L143"/>
    <mergeCell ref="K144:L144"/>
    <mergeCell ref="K145:L145"/>
    <mergeCell ref="K146:L146"/>
    <mergeCell ref="K139:L139"/>
    <mergeCell ref="K140:L140"/>
    <mergeCell ref="K141:L141"/>
    <mergeCell ref="K142:L142"/>
    <mergeCell ref="K151:L151"/>
    <mergeCell ref="K152:L152"/>
    <mergeCell ref="K153:L153"/>
    <mergeCell ref="K154:L154"/>
    <mergeCell ref="K147:L147"/>
    <mergeCell ref="K148:L148"/>
    <mergeCell ref="K149:L149"/>
    <mergeCell ref="K150:L150"/>
    <mergeCell ref="K159:L159"/>
    <mergeCell ref="K160:L160"/>
    <mergeCell ref="K161:L161"/>
    <mergeCell ref="K162:L162"/>
    <mergeCell ref="K155:L155"/>
    <mergeCell ref="K156:L156"/>
    <mergeCell ref="K157:L157"/>
    <mergeCell ref="K158:L158"/>
    <mergeCell ref="K167:L167"/>
    <mergeCell ref="K168:L168"/>
    <mergeCell ref="K169:L169"/>
    <mergeCell ref="K170:L170"/>
    <mergeCell ref="K163:L163"/>
    <mergeCell ref="K164:L164"/>
    <mergeCell ref="K165:L165"/>
    <mergeCell ref="K166:L166"/>
    <mergeCell ref="K175:L175"/>
    <mergeCell ref="K176:L176"/>
    <mergeCell ref="K177:L177"/>
    <mergeCell ref="K178:L178"/>
    <mergeCell ref="K171:L171"/>
    <mergeCell ref="K172:L172"/>
    <mergeCell ref="K173:L173"/>
    <mergeCell ref="K174:L174"/>
    <mergeCell ref="K183:L183"/>
    <mergeCell ref="K184:L184"/>
    <mergeCell ref="K185:L185"/>
    <mergeCell ref="K186:L186"/>
    <mergeCell ref="K179:L179"/>
    <mergeCell ref="K180:L180"/>
    <mergeCell ref="K181:L181"/>
    <mergeCell ref="K182:L182"/>
    <mergeCell ref="K191:L191"/>
    <mergeCell ref="K192:L192"/>
    <mergeCell ref="K193:L193"/>
    <mergeCell ref="K194:L194"/>
    <mergeCell ref="K187:L187"/>
    <mergeCell ref="K188:L188"/>
    <mergeCell ref="K189:L189"/>
    <mergeCell ref="K190:L190"/>
    <mergeCell ref="K199:L199"/>
    <mergeCell ref="K200:L200"/>
    <mergeCell ref="K201:L201"/>
    <mergeCell ref="K202:L202"/>
    <mergeCell ref="K195:L195"/>
    <mergeCell ref="K196:L196"/>
    <mergeCell ref="K197:L197"/>
    <mergeCell ref="K198:L198"/>
    <mergeCell ref="K203:L203"/>
    <mergeCell ref="K204:L204"/>
    <mergeCell ref="K215:L215"/>
    <mergeCell ref="K216:L216"/>
    <mergeCell ref="K205:L205"/>
    <mergeCell ref="K206:L206"/>
    <mergeCell ref="K207:L207"/>
    <mergeCell ref="K208:L208"/>
    <mergeCell ref="K209:L209"/>
    <mergeCell ref="K210:L210"/>
    <mergeCell ref="K211:L211"/>
    <mergeCell ref="K212:L212"/>
    <mergeCell ref="K213:L213"/>
    <mergeCell ref="K214:L214"/>
    <mergeCell ref="K222:L222"/>
    <mergeCell ref="K217:L217"/>
    <mergeCell ref="K218:L218"/>
    <mergeCell ref="K220:L220"/>
    <mergeCell ref="K221:L221"/>
  </mergeCells>
  <conditionalFormatting sqref="G4:G6 I4:I6">
    <cfRule type="expression" priority="1" dxfId="0" stopIfTrue="1">
      <formula>ABS(SUM(G4)-SUM(H4))&gt;=10</formula>
    </cfRule>
  </conditionalFormatting>
  <conditionalFormatting sqref="G7:G222 I7:I14 I16:I222">
    <cfRule type="expression" priority="2" dxfId="0" stopIfTrue="1">
      <formula>ABS(SUM(G7)-SUM(H7))&gt;=1</formula>
    </cfRule>
  </conditionalFormatting>
  <dataValidations count="2">
    <dataValidation type="whole" allowBlank="1" showInputMessage="1" showErrorMessage="1" sqref="G7:G222">
      <formula1>-9999999999999990000000000000000</formula1>
      <formula2>9.99999999999999E+31</formula2>
    </dataValidation>
    <dataValidation type="whole" allowBlank="1" showInputMessage="1" showErrorMessage="1" sqref="I7:I14 I16:I222">
      <formula1>-99999999999999900000000000000000</formula1>
      <formula2>9.99999999999999E+31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0"/>
  <sheetViews>
    <sheetView zoomScalePageLayoutView="0" workbookViewId="0" topLeftCell="A1">
      <selection activeCell="T16" sqref="T16"/>
    </sheetView>
  </sheetViews>
  <sheetFormatPr defaultColWidth="9.140625" defaultRowHeight="12.75"/>
  <cols>
    <col min="1" max="1" width="74.421875" style="0" customWidth="1"/>
    <col min="2" max="6" width="0" style="0" hidden="1" customWidth="1"/>
    <col min="9" max="9" width="16.28125" style="0" customWidth="1"/>
    <col min="10" max="10" width="17.421875" style="0" customWidth="1"/>
    <col min="11" max="12" width="5.7109375" style="141" customWidth="1"/>
  </cols>
  <sheetData>
    <row r="1" spans="1:12" ht="22.5" customHeight="1">
      <c r="A1" s="1" t="s">
        <v>480</v>
      </c>
      <c r="B1" s="2"/>
      <c r="C1" s="2"/>
      <c r="D1" s="2"/>
      <c r="E1" s="2"/>
      <c r="F1" s="21"/>
      <c r="G1" s="4"/>
      <c r="H1" s="4"/>
      <c r="I1" s="5"/>
      <c r="J1" s="5"/>
      <c r="K1" s="181" t="s">
        <v>690</v>
      </c>
      <c r="L1" s="181"/>
    </row>
    <row r="2" spans="1:12" ht="18.75" customHeight="1">
      <c r="A2" s="107"/>
      <c r="B2" s="2"/>
      <c r="C2" s="2"/>
      <c r="D2" s="2"/>
      <c r="E2" s="2"/>
      <c r="F2" s="108"/>
      <c r="G2" s="182" t="s">
        <v>306</v>
      </c>
      <c r="H2" s="182"/>
      <c r="I2" s="183" t="s">
        <v>305</v>
      </c>
      <c r="J2" s="183"/>
      <c r="K2" s="175"/>
      <c r="L2" s="175"/>
    </row>
    <row r="3" spans="1:12" ht="12.75">
      <c r="A3" s="10"/>
      <c r="B3" s="10" t="s">
        <v>481</v>
      </c>
      <c r="C3" s="11" t="s">
        <v>482</v>
      </c>
      <c r="D3" s="10" t="s">
        <v>483</v>
      </c>
      <c r="E3" s="10" t="s">
        <v>484</v>
      </c>
      <c r="F3" s="10" t="s">
        <v>485</v>
      </c>
      <c r="G3" s="8" t="s">
        <v>486</v>
      </c>
      <c r="H3" s="8" t="s">
        <v>487</v>
      </c>
      <c r="I3" s="8" t="s">
        <v>486</v>
      </c>
      <c r="J3" s="8" t="s">
        <v>487</v>
      </c>
      <c r="K3" s="175"/>
      <c r="L3" s="175"/>
    </row>
    <row r="4" spans="1:12" ht="15.75">
      <c r="A4" s="12" t="s">
        <v>166</v>
      </c>
      <c r="B4" s="2"/>
      <c r="C4" s="2"/>
      <c r="D4" s="2">
        <v>0</v>
      </c>
      <c r="E4" s="12" t="s">
        <v>167</v>
      </c>
      <c r="F4" s="21" t="s">
        <v>168</v>
      </c>
      <c r="G4" s="109"/>
      <c r="H4" s="110"/>
      <c r="I4" s="109"/>
      <c r="J4" s="110"/>
      <c r="K4" s="175"/>
      <c r="L4" s="175"/>
    </row>
    <row r="5" spans="1:12" ht="15">
      <c r="A5" s="19" t="s">
        <v>169</v>
      </c>
      <c r="B5" s="2"/>
      <c r="C5" s="2"/>
      <c r="D5" s="2">
        <v>1</v>
      </c>
      <c r="E5" s="18" t="s">
        <v>170</v>
      </c>
      <c r="F5" s="21" t="s">
        <v>171</v>
      </c>
      <c r="G5" s="109"/>
      <c r="H5" s="110"/>
      <c r="I5" s="109"/>
      <c r="J5" s="110"/>
      <c r="K5" s="175"/>
      <c r="L5" s="175"/>
    </row>
    <row r="6" spans="1:12" ht="12.75">
      <c r="A6" s="111" t="s">
        <v>172</v>
      </c>
      <c r="B6" s="23">
        <v>1000</v>
      </c>
      <c r="C6" s="23"/>
      <c r="D6" s="23">
        <v>2</v>
      </c>
      <c r="E6" s="112" t="s">
        <v>173</v>
      </c>
      <c r="F6" s="25" t="s">
        <v>174</v>
      </c>
      <c r="G6" s="26"/>
      <c r="H6" s="93">
        <v>0</v>
      </c>
      <c r="I6" s="26">
        <v>55188824</v>
      </c>
      <c r="J6" s="93">
        <v>55188824</v>
      </c>
      <c r="K6" s="184"/>
      <c r="L6" s="184"/>
    </row>
    <row r="7" spans="1:12" ht="12.75">
      <c r="A7" s="113" t="s">
        <v>175</v>
      </c>
      <c r="B7" s="29">
        <v>23</v>
      </c>
      <c r="C7" s="29"/>
      <c r="D7" s="29">
        <v>2</v>
      </c>
      <c r="E7" s="114" t="s">
        <v>176</v>
      </c>
      <c r="F7" s="31" t="s">
        <v>177</v>
      </c>
      <c r="G7" s="115"/>
      <c r="H7" s="93">
        <v>0</v>
      </c>
      <c r="I7" s="92">
        <v>-92974</v>
      </c>
      <c r="J7" s="93">
        <v>-92974</v>
      </c>
      <c r="K7" s="179"/>
      <c r="L7" s="179"/>
    </row>
    <row r="8" spans="1:12" ht="12.75">
      <c r="A8" s="113" t="s">
        <v>178</v>
      </c>
      <c r="B8" s="29">
        <v>34</v>
      </c>
      <c r="C8" s="29"/>
      <c r="D8" s="29">
        <v>2</v>
      </c>
      <c r="E8" s="114" t="s">
        <v>179</v>
      </c>
      <c r="F8" s="31" t="s">
        <v>180</v>
      </c>
      <c r="G8" s="92"/>
      <c r="H8" s="93">
        <v>0</v>
      </c>
      <c r="I8" s="92"/>
      <c r="J8" s="93">
        <v>0</v>
      </c>
      <c r="K8" s="175"/>
      <c r="L8" s="175"/>
    </row>
    <row r="9" spans="1:12" ht="12.75">
      <c r="A9" s="116" t="s">
        <v>181</v>
      </c>
      <c r="B9" s="117">
        <v>2</v>
      </c>
      <c r="C9" s="117"/>
      <c r="D9" s="117">
        <v>2</v>
      </c>
      <c r="E9" s="118" t="s">
        <v>182</v>
      </c>
      <c r="F9" s="119" t="s">
        <v>183</v>
      </c>
      <c r="G9" s="32"/>
      <c r="H9" s="93">
        <v>0</v>
      </c>
      <c r="I9" s="32"/>
      <c r="J9" s="93">
        <v>0</v>
      </c>
      <c r="K9" s="175"/>
      <c r="L9" s="175"/>
    </row>
    <row r="10" spans="1:12" ht="12.75">
      <c r="A10" s="116" t="s">
        <v>184</v>
      </c>
      <c r="B10" s="117"/>
      <c r="C10" s="117"/>
      <c r="D10" s="117">
        <v>2</v>
      </c>
      <c r="E10" s="118" t="s">
        <v>185</v>
      </c>
      <c r="F10" s="119" t="s">
        <v>186</v>
      </c>
      <c r="G10" s="120"/>
      <c r="H10" s="33"/>
      <c r="I10" s="120"/>
      <c r="J10" s="33"/>
      <c r="K10" s="175"/>
      <c r="L10" s="175"/>
    </row>
    <row r="11" spans="1:12" ht="12.75">
      <c r="A11" s="104" t="s">
        <v>187</v>
      </c>
      <c r="B11" s="23">
        <v>3</v>
      </c>
      <c r="C11" s="23"/>
      <c r="D11" s="23">
        <v>3</v>
      </c>
      <c r="E11" s="111" t="s">
        <v>188</v>
      </c>
      <c r="F11" s="25" t="s">
        <v>189</v>
      </c>
      <c r="G11" s="43"/>
      <c r="H11" s="93">
        <v>0</v>
      </c>
      <c r="I11" s="43"/>
      <c r="J11" s="93">
        <v>0</v>
      </c>
      <c r="K11" s="175"/>
      <c r="L11" s="175"/>
    </row>
    <row r="12" spans="1:12" ht="13.5" thickBot="1">
      <c r="A12" s="106" t="s">
        <v>190</v>
      </c>
      <c r="B12" s="29">
        <v>4</v>
      </c>
      <c r="C12" s="29"/>
      <c r="D12" s="29">
        <v>3</v>
      </c>
      <c r="E12" s="113" t="s">
        <v>191</v>
      </c>
      <c r="F12" s="31" t="s">
        <v>192</v>
      </c>
      <c r="G12" s="49"/>
      <c r="H12" s="93">
        <v>0</v>
      </c>
      <c r="I12" s="49">
        <f>124662+251151</f>
        <v>375813</v>
      </c>
      <c r="J12" s="93">
        <f>I12</f>
        <v>375813</v>
      </c>
      <c r="K12" s="184"/>
      <c r="L12" s="184"/>
    </row>
    <row r="13" spans="1:12" ht="13.5" thickBot="1">
      <c r="A13" s="51" t="s">
        <v>193</v>
      </c>
      <c r="B13" s="29">
        <v>7</v>
      </c>
      <c r="C13" s="29"/>
      <c r="D13" s="29">
        <v>3</v>
      </c>
      <c r="E13" s="113" t="s">
        <v>194</v>
      </c>
      <c r="F13" s="31" t="s">
        <v>195</v>
      </c>
      <c r="G13" s="76"/>
      <c r="H13" s="77">
        <v>0</v>
      </c>
      <c r="I13" s="76">
        <v>124662</v>
      </c>
      <c r="J13" s="77">
        <v>124662</v>
      </c>
      <c r="K13" s="175"/>
      <c r="L13" s="175"/>
    </row>
    <row r="14" spans="1:12" ht="12.75">
      <c r="A14" s="34" t="s">
        <v>196</v>
      </c>
      <c r="B14" s="29">
        <v>1066</v>
      </c>
      <c r="C14" s="29"/>
      <c r="D14" s="29">
        <v>2</v>
      </c>
      <c r="E14" s="103" t="s">
        <v>197</v>
      </c>
      <c r="F14" s="31" t="s">
        <v>198</v>
      </c>
      <c r="G14" s="81"/>
      <c r="H14" s="82">
        <v>0</v>
      </c>
      <c r="I14" s="81">
        <v>55471663</v>
      </c>
      <c r="J14" s="82">
        <f>I14</f>
        <v>55471663</v>
      </c>
      <c r="K14" s="175"/>
      <c r="L14" s="175"/>
    </row>
    <row r="15" spans="1:12" ht="15">
      <c r="A15" s="19" t="s">
        <v>199</v>
      </c>
      <c r="B15" s="2"/>
      <c r="C15" s="2"/>
      <c r="D15" s="2">
        <v>1</v>
      </c>
      <c r="E15" s="18" t="s">
        <v>200</v>
      </c>
      <c r="F15" s="21" t="s">
        <v>201</v>
      </c>
      <c r="G15" s="109"/>
      <c r="H15" s="121"/>
      <c r="I15" s="109"/>
      <c r="J15" s="121"/>
      <c r="K15" s="175"/>
      <c r="L15" s="175"/>
    </row>
    <row r="16" spans="1:12" ht="12.75">
      <c r="A16" s="111" t="s">
        <v>202</v>
      </c>
      <c r="B16" s="23">
        <v>12</v>
      </c>
      <c r="C16" s="23"/>
      <c r="D16" s="23">
        <v>2</v>
      </c>
      <c r="E16" s="112" t="s">
        <v>203</v>
      </c>
      <c r="F16" s="25" t="s">
        <v>204</v>
      </c>
      <c r="G16" s="26"/>
      <c r="H16" s="27">
        <v>0</v>
      </c>
      <c r="I16" s="26">
        <v>28501390</v>
      </c>
      <c r="J16" s="27">
        <v>28501390</v>
      </c>
      <c r="K16" s="179"/>
      <c r="L16" s="179"/>
    </row>
    <row r="17" spans="1:12" ht="12.75">
      <c r="A17" s="113" t="s">
        <v>205</v>
      </c>
      <c r="B17" s="29">
        <v>23</v>
      </c>
      <c r="C17" s="29"/>
      <c r="D17" s="29">
        <v>2</v>
      </c>
      <c r="E17" s="114" t="s">
        <v>206</v>
      </c>
      <c r="F17" s="31" t="s">
        <v>207</v>
      </c>
      <c r="G17" s="92"/>
      <c r="H17" s="93">
        <v>0</v>
      </c>
      <c r="I17" s="92">
        <v>8081748</v>
      </c>
      <c r="J17" s="93">
        <v>8081748</v>
      </c>
      <c r="K17" s="179"/>
      <c r="L17" s="179"/>
    </row>
    <row r="18" spans="1:12" ht="12.75">
      <c r="A18" s="113" t="s">
        <v>208</v>
      </c>
      <c r="B18" s="29">
        <v>2</v>
      </c>
      <c r="C18" s="29"/>
      <c r="D18" s="29">
        <v>2</v>
      </c>
      <c r="E18" s="114" t="s">
        <v>209</v>
      </c>
      <c r="F18" s="31" t="s">
        <v>210</v>
      </c>
      <c r="G18" s="92"/>
      <c r="H18" s="93">
        <v>0</v>
      </c>
      <c r="I18" s="92">
        <v>679514</v>
      </c>
      <c r="J18" s="93">
        <v>679514</v>
      </c>
      <c r="K18" s="179"/>
      <c r="L18" s="179"/>
    </row>
    <row r="19" spans="1:12" ht="12.75">
      <c r="A19" s="122" t="s">
        <v>211</v>
      </c>
      <c r="B19" s="21"/>
      <c r="C19" s="2"/>
      <c r="D19" s="2">
        <v>2</v>
      </c>
      <c r="E19" s="123" t="s">
        <v>212</v>
      </c>
      <c r="F19" s="21" t="s">
        <v>213</v>
      </c>
      <c r="G19" s="124"/>
      <c r="H19" s="125"/>
      <c r="I19" s="124"/>
      <c r="J19" s="125"/>
      <c r="K19" s="175"/>
      <c r="L19" s="175"/>
    </row>
    <row r="20" spans="1:12" ht="12.75">
      <c r="A20" s="79" t="s">
        <v>214</v>
      </c>
      <c r="B20" s="23">
        <v>23</v>
      </c>
      <c r="C20" s="23"/>
      <c r="D20" s="23">
        <v>3</v>
      </c>
      <c r="E20" s="111" t="s">
        <v>215</v>
      </c>
      <c r="F20" s="25" t="s">
        <v>216</v>
      </c>
      <c r="G20" s="43"/>
      <c r="H20" s="44">
        <v>0</v>
      </c>
      <c r="I20" s="43">
        <v>5745757</v>
      </c>
      <c r="J20" s="44">
        <v>5745757</v>
      </c>
      <c r="K20" s="179"/>
      <c r="L20" s="179"/>
    </row>
    <row r="21" spans="1:12" ht="12.75">
      <c r="A21" s="74" t="s">
        <v>217</v>
      </c>
      <c r="B21" s="29">
        <v>12</v>
      </c>
      <c r="C21" s="29"/>
      <c r="D21" s="29">
        <v>3</v>
      </c>
      <c r="E21" s="113" t="s">
        <v>218</v>
      </c>
      <c r="F21" s="31" t="s">
        <v>219</v>
      </c>
      <c r="G21" s="47"/>
      <c r="H21" s="48">
        <v>0</v>
      </c>
      <c r="I21" s="47">
        <v>3182669</v>
      </c>
      <c r="J21" s="48">
        <v>3182669</v>
      </c>
      <c r="K21" s="179"/>
      <c r="L21" s="179"/>
    </row>
    <row r="22" spans="1:12" ht="12.75">
      <c r="A22" s="74" t="s">
        <v>220</v>
      </c>
      <c r="B22" s="29">
        <v>4</v>
      </c>
      <c r="C22" s="29"/>
      <c r="D22" s="29">
        <v>3</v>
      </c>
      <c r="E22" s="113" t="s">
        <v>221</v>
      </c>
      <c r="F22" s="31" t="s">
        <v>222</v>
      </c>
      <c r="G22" s="47"/>
      <c r="H22" s="48">
        <v>0</v>
      </c>
      <c r="I22" s="47">
        <v>402098</v>
      </c>
      <c r="J22" s="48">
        <v>402098</v>
      </c>
      <c r="K22" s="179"/>
      <c r="L22" s="179"/>
    </row>
    <row r="23" spans="1:12" ht="12.75">
      <c r="A23" s="74" t="s">
        <v>223</v>
      </c>
      <c r="B23" s="29">
        <v>1</v>
      </c>
      <c r="C23" s="29"/>
      <c r="D23" s="29">
        <v>3</v>
      </c>
      <c r="E23" s="113" t="s">
        <v>224</v>
      </c>
      <c r="F23" s="31" t="s">
        <v>225</v>
      </c>
      <c r="G23" s="47"/>
      <c r="H23" s="48">
        <v>0</v>
      </c>
      <c r="I23" s="47"/>
      <c r="J23" s="48">
        <v>0</v>
      </c>
      <c r="K23" s="175"/>
      <c r="L23" s="175"/>
    </row>
    <row r="24" spans="1:12" ht="13.5" thickBot="1">
      <c r="A24" s="74" t="s">
        <v>226</v>
      </c>
      <c r="B24" s="29">
        <v>1</v>
      </c>
      <c r="C24" s="29"/>
      <c r="D24" s="29">
        <v>3</v>
      </c>
      <c r="E24" s="113" t="s">
        <v>227</v>
      </c>
      <c r="F24" s="31" t="s">
        <v>228</v>
      </c>
      <c r="G24" s="49"/>
      <c r="H24" s="50">
        <v>0</v>
      </c>
      <c r="I24" s="49"/>
      <c r="J24" s="50">
        <v>0</v>
      </c>
      <c r="K24" s="175"/>
      <c r="L24" s="175"/>
    </row>
    <row r="25" spans="1:12" ht="12.75">
      <c r="A25" s="51" t="s">
        <v>229</v>
      </c>
      <c r="B25" s="29">
        <v>41</v>
      </c>
      <c r="C25" s="29"/>
      <c r="D25" s="29">
        <v>3</v>
      </c>
      <c r="E25" s="113" t="s">
        <v>230</v>
      </c>
      <c r="F25" s="31" t="s">
        <v>231</v>
      </c>
      <c r="G25" s="43"/>
      <c r="H25" s="44">
        <v>0</v>
      </c>
      <c r="I25" s="43">
        <v>9330524</v>
      </c>
      <c r="J25" s="44">
        <v>9330524</v>
      </c>
      <c r="K25" s="175"/>
      <c r="L25" s="175"/>
    </row>
    <row r="26" spans="1:12" ht="12.75">
      <c r="A26" s="126" t="s">
        <v>232</v>
      </c>
      <c r="B26" s="21"/>
      <c r="C26" s="2"/>
      <c r="D26" s="2">
        <v>2</v>
      </c>
      <c r="E26" s="123" t="s">
        <v>233</v>
      </c>
      <c r="F26" s="21" t="s">
        <v>234</v>
      </c>
      <c r="G26" s="124"/>
      <c r="H26" s="125"/>
      <c r="I26" s="124"/>
      <c r="J26" s="125"/>
      <c r="K26" s="175"/>
      <c r="L26" s="175"/>
    </row>
    <row r="27" spans="1:12" ht="12.75">
      <c r="A27" s="79" t="s">
        <v>235</v>
      </c>
      <c r="B27" s="23">
        <v>33</v>
      </c>
      <c r="C27" s="23"/>
      <c r="D27" s="23">
        <v>3</v>
      </c>
      <c r="E27" s="111" t="s">
        <v>236</v>
      </c>
      <c r="F27" s="25" t="s">
        <v>237</v>
      </c>
      <c r="G27" s="43"/>
      <c r="H27" s="44">
        <v>0</v>
      </c>
      <c r="I27" s="43">
        <v>468423</v>
      </c>
      <c r="J27" s="44">
        <v>468423</v>
      </c>
      <c r="K27" s="179"/>
      <c r="L27" s="179"/>
    </row>
    <row r="28" spans="1:12" ht="12.75">
      <c r="A28" s="74" t="s">
        <v>238</v>
      </c>
      <c r="B28" s="29">
        <v>11</v>
      </c>
      <c r="C28" s="29"/>
      <c r="D28" s="29">
        <v>3</v>
      </c>
      <c r="E28" s="113" t="s">
        <v>239</v>
      </c>
      <c r="F28" s="31" t="s">
        <v>240</v>
      </c>
      <c r="G28" s="47"/>
      <c r="H28" s="48">
        <v>0</v>
      </c>
      <c r="I28" s="47">
        <v>2142532</v>
      </c>
      <c r="J28" s="48">
        <v>2142532</v>
      </c>
      <c r="K28" s="179"/>
      <c r="L28" s="179"/>
    </row>
    <row r="29" spans="1:12" ht="12.75">
      <c r="A29" s="74" t="s">
        <v>241</v>
      </c>
      <c r="B29" s="29">
        <v>3</v>
      </c>
      <c r="C29" s="29"/>
      <c r="D29" s="29">
        <v>3</v>
      </c>
      <c r="E29" s="113" t="s">
        <v>242</v>
      </c>
      <c r="F29" s="31" t="s">
        <v>243</v>
      </c>
      <c r="G29" s="47"/>
      <c r="H29" s="48">
        <v>0</v>
      </c>
      <c r="I29" s="47"/>
      <c r="J29" s="48">
        <v>0</v>
      </c>
      <c r="K29" s="175"/>
      <c r="L29" s="175"/>
    </row>
    <row r="30" spans="1:12" ht="13.5" thickBot="1">
      <c r="A30" s="74" t="s">
        <v>244</v>
      </c>
      <c r="B30" s="29">
        <v>1</v>
      </c>
      <c r="C30" s="29"/>
      <c r="D30" s="29">
        <v>3</v>
      </c>
      <c r="E30" s="113" t="s">
        <v>245</v>
      </c>
      <c r="F30" s="31" t="s">
        <v>246</v>
      </c>
      <c r="G30" s="49"/>
      <c r="H30" s="50">
        <v>0</v>
      </c>
      <c r="I30" s="49">
        <v>56754</v>
      </c>
      <c r="J30" s="50">
        <v>56754</v>
      </c>
      <c r="K30" s="175"/>
      <c r="L30" s="175"/>
    </row>
    <row r="31" spans="1:12" ht="12.75">
      <c r="A31" s="51" t="s">
        <v>247</v>
      </c>
      <c r="B31" s="29">
        <v>48</v>
      </c>
      <c r="C31" s="29"/>
      <c r="D31" s="29">
        <v>3</v>
      </c>
      <c r="E31" s="113" t="s">
        <v>248</v>
      </c>
      <c r="F31" s="31" t="s">
        <v>249</v>
      </c>
      <c r="G31" s="43"/>
      <c r="H31" s="44">
        <v>0</v>
      </c>
      <c r="I31" s="43">
        <v>2667709</v>
      </c>
      <c r="J31" s="44">
        <v>2667709</v>
      </c>
      <c r="K31" s="179"/>
      <c r="L31" s="179"/>
    </row>
    <row r="32" spans="1:12" ht="12.75">
      <c r="A32" s="113" t="s">
        <v>250</v>
      </c>
      <c r="B32" s="29">
        <v>21</v>
      </c>
      <c r="C32" s="29"/>
      <c r="D32" s="29">
        <v>2</v>
      </c>
      <c r="E32" s="114" t="s">
        <v>251</v>
      </c>
      <c r="F32" s="31" t="s">
        <v>252</v>
      </c>
      <c r="G32" s="92"/>
      <c r="H32" s="93">
        <v>0</v>
      </c>
      <c r="I32" s="92">
        <v>168386</v>
      </c>
      <c r="J32" s="93">
        <v>168386</v>
      </c>
      <c r="K32" s="179"/>
      <c r="L32" s="179"/>
    </row>
    <row r="33" spans="1:12" ht="12.75">
      <c r="A33" s="113" t="s">
        <v>253</v>
      </c>
      <c r="B33" s="29">
        <v>3</v>
      </c>
      <c r="C33" s="29"/>
      <c r="D33" s="29">
        <v>2</v>
      </c>
      <c r="E33" s="114" t="s">
        <v>254</v>
      </c>
      <c r="F33" s="31" t="s">
        <v>255</v>
      </c>
      <c r="G33" s="92"/>
      <c r="H33" s="93">
        <v>0</v>
      </c>
      <c r="I33" s="92">
        <v>801657</v>
      </c>
      <c r="J33" s="93">
        <v>801657</v>
      </c>
      <c r="K33" s="179"/>
      <c r="L33" s="179"/>
    </row>
    <row r="34" spans="1:12" ht="12.75">
      <c r="A34" s="113" t="s">
        <v>256</v>
      </c>
      <c r="B34" s="29">
        <v>2</v>
      </c>
      <c r="C34" s="29"/>
      <c r="D34" s="29">
        <v>2</v>
      </c>
      <c r="E34" s="114" t="s">
        <v>257</v>
      </c>
      <c r="F34" s="31" t="s">
        <v>258</v>
      </c>
      <c r="G34" s="92"/>
      <c r="H34" s="93">
        <v>0</v>
      </c>
      <c r="I34" s="92"/>
      <c r="J34" s="93">
        <v>0</v>
      </c>
      <c r="K34" s="175"/>
      <c r="L34" s="175"/>
    </row>
    <row r="35" spans="1:12" ht="13.5" thickBot="1">
      <c r="A35" s="113" t="s">
        <v>259</v>
      </c>
      <c r="B35" s="29">
        <v>1</v>
      </c>
      <c r="C35" s="29"/>
      <c r="D35" s="29">
        <v>2</v>
      </c>
      <c r="E35" s="114" t="s">
        <v>260</v>
      </c>
      <c r="F35" s="31" t="s">
        <v>261</v>
      </c>
      <c r="G35" s="84"/>
      <c r="H35" s="85">
        <v>0</v>
      </c>
      <c r="I35" s="84">
        <f>603195+11794</f>
        <v>614989</v>
      </c>
      <c r="J35" s="85">
        <f>I35</f>
        <v>614989</v>
      </c>
      <c r="K35" s="179"/>
      <c r="L35" s="179"/>
    </row>
    <row r="36" spans="1:12" ht="13.5" thickBot="1">
      <c r="A36" s="34" t="s">
        <v>262</v>
      </c>
      <c r="B36" s="29">
        <v>153</v>
      </c>
      <c r="C36" s="29"/>
      <c r="D36" s="29">
        <v>2</v>
      </c>
      <c r="E36" s="103" t="s">
        <v>263</v>
      </c>
      <c r="F36" s="31" t="s">
        <v>264</v>
      </c>
      <c r="G36" s="127"/>
      <c r="H36" s="86">
        <v>0</v>
      </c>
      <c r="I36" s="127">
        <v>50845917</v>
      </c>
      <c r="J36" s="86">
        <f>I36</f>
        <v>50845917</v>
      </c>
      <c r="K36" s="175"/>
      <c r="L36" s="175"/>
    </row>
    <row r="37" spans="1:12" ht="15">
      <c r="A37" s="102" t="s">
        <v>265</v>
      </c>
      <c r="B37" s="29">
        <v>913</v>
      </c>
      <c r="C37" s="29"/>
      <c r="D37" s="29">
        <v>1</v>
      </c>
      <c r="E37" s="87" t="s">
        <v>266</v>
      </c>
      <c r="F37" s="31" t="s">
        <v>267</v>
      </c>
      <c r="G37" s="128"/>
      <c r="H37" s="129">
        <v>0</v>
      </c>
      <c r="I37" s="128">
        <f>I14-I36</f>
        <v>4625746</v>
      </c>
      <c r="J37" s="129">
        <f>I37</f>
        <v>4625746</v>
      </c>
      <c r="K37" s="175"/>
      <c r="L37" s="175"/>
    </row>
    <row r="38" spans="1:12" ht="15">
      <c r="A38" s="19" t="s">
        <v>268</v>
      </c>
      <c r="B38" s="2"/>
      <c r="C38" s="2"/>
      <c r="D38" s="2">
        <v>1</v>
      </c>
      <c r="E38" s="18" t="s">
        <v>269</v>
      </c>
      <c r="F38" s="21" t="s">
        <v>270</v>
      </c>
      <c r="G38" s="109"/>
      <c r="H38" s="121"/>
      <c r="I38" s="109"/>
      <c r="J38" s="121"/>
      <c r="K38" s="175"/>
      <c r="L38" s="175"/>
    </row>
    <row r="39" spans="1:12" ht="12.75">
      <c r="A39" s="122" t="s">
        <v>271</v>
      </c>
      <c r="B39" s="21"/>
      <c r="C39" s="2"/>
      <c r="D39" s="2">
        <v>2</v>
      </c>
      <c r="E39" s="123" t="s">
        <v>272</v>
      </c>
      <c r="F39" s="21" t="s">
        <v>273</v>
      </c>
      <c r="G39" s="124"/>
      <c r="H39" s="125"/>
      <c r="I39" s="124"/>
      <c r="J39" s="125"/>
      <c r="K39" s="175"/>
      <c r="L39" s="175"/>
    </row>
    <row r="40" spans="1:12" ht="12.75">
      <c r="A40" s="104" t="s">
        <v>274</v>
      </c>
      <c r="B40" s="23">
        <v>1</v>
      </c>
      <c r="C40" s="23"/>
      <c r="D40" s="23">
        <v>3</v>
      </c>
      <c r="E40" s="111" t="s">
        <v>275</v>
      </c>
      <c r="F40" s="25" t="s">
        <v>276</v>
      </c>
      <c r="G40" s="43"/>
      <c r="H40" s="44">
        <v>0</v>
      </c>
      <c r="I40" s="43"/>
      <c r="J40" s="44">
        <v>0</v>
      </c>
      <c r="K40" s="175"/>
      <c r="L40" s="175"/>
    </row>
    <row r="41" spans="1:12" ht="12.75">
      <c r="A41" s="106" t="s">
        <v>277</v>
      </c>
      <c r="B41" s="29">
        <v>1</v>
      </c>
      <c r="C41" s="29"/>
      <c r="D41" s="29">
        <v>3</v>
      </c>
      <c r="E41" s="113" t="s">
        <v>278</v>
      </c>
      <c r="F41" s="31" t="s">
        <v>279</v>
      </c>
      <c r="G41" s="47"/>
      <c r="H41" s="48">
        <v>0</v>
      </c>
      <c r="I41" s="47"/>
      <c r="J41" s="48">
        <v>0</v>
      </c>
      <c r="K41" s="175"/>
      <c r="L41" s="175"/>
    </row>
    <row r="42" spans="1:12" ht="13.5" thickBot="1">
      <c r="A42" s="106" t="s">
        <v>190</v>
      </c>
      <c r="B42" s="29">
        <v>2</v>
      </c>
      <c r="C42" s="29"/>
      <c r="D42" s="29">
        <v>3</v>
      </c>
      <c r="E42" s="113" t="s">
        <v>280</v>
      </c>
      <c r="F42" s="31" t="s">
        <v>281</v>
      </c>
      <c r="G42" s="49"/>
      <c r="H42" s="50">
        <v>0</v>
      </c>
      <c r="I42" s="49"/>
      <c r="J42" s="50">
        <v>0</v>
      </c>
      <c r="K42" s="175"/>
      <c r="L42" s="175"/>
    </row>
    <row r="43" spans="1:12" ht="12.75">
      <c r="A43" s="51" t="s">
        <v>282</v>
      </c>
      <c r="B43" s="29">
        <v>4</v>
      </c>
      <c r="C43" s="29"/>
      <c r="D43" s="29">
        <v>3</v>
      </c>
      <c r="E43" s="113" t="s">
        <v>283</v>
      </c>
      <c r="F43" s="31" t="s">
        <v>284</v>
      </c>
      <c r="G43" s="43"/>
      <c r="H43" s="44">
        <v>0</v>
      </c>
      <c r="I43" s="43"/>
      <c r="J43" s="44">
        <v>0</v>
      </c>
      <c r="K43" s="175"/>
      <c r="L43" s="175"/>
    </row>
    <row r="44" spans="1:12" ht="12.75">
      <c r="A44" s="122" t="s">
        <v>285</v>
      </c>
      <c r="B44" s="2"/>
      <c r="C44" s="2"/>
      <c r="D44" s="2">
        <v>2</v>
      </c>
      <c r="E44" s="123" t="s">
        <v>286</v>
      </c>
      <c r="F44" s="21" t="s">
        <v>287</v>
      </c>
      <c r="G44" s="109"/>
      <c r="H44" s="121"/>
      <c r="I44" s="109"/>
      <c r="J44" s="121"/>
      <c r="K44" s="175"/>
      <c r="L44" s="175"/>
    </row>
    <row r="45" spans="1:12" ht="12.75">
      <c r="A45" s="130" t="s">
        <v>288</v>
      </c>
      <c r="B45" s="21"/>
      <c r="C45" s="2"/>
      <c r="D45" s="2">
        <v>3</v>
      </c>
      <c r="E45" s="122" t="s">
        <v>289</v>
      </c>
      <c r="F45" s="21" t="s">
        <v>290</v>
      </c>
      <c r="G45" s="124"/>
      <c r="H45" s="125"/>
      <c r="I45" s="124"/>
      <c r="J45" s="125"/>
      <c r="K45" s="175"/>
      <c r="L45" s="175"/>
    </row>
    <row r="46" spans="1:12" ht="12.75">
      <c r="A46" s="104" t="s">
        <v>274</v>
      </c>
      <c r="B46" s="23">
        <v>1</v>
      </c>
      <c r="C46" s="23"/>
      <c r="D46" s="23">
        <v>4</v>
      </c>
      <c r="E46" s="105" t="s">
        <v>275</v>
      </c>
      <c r="F46" s="25" t="s">
        <v>291</v>
      </c>
      <c r="G46" s="43"/>
      <c r="H46" s="44">
        <v>0</v>
      </c>
      <c r="I46" s="43"/>
      <c r="J46" s="44">
        <v>0</v>
      </c>
      <c r="K46" s="175"/>
      <c r="L46" s="175"/>
    </row>
    <row r="47" spans="1:12" ht="12.75">
      <c r="A47" s="106" t="s">
        <v>277</v>
      </c>
      <c r="B47" s="29">
        <v>1</v>
      </c>
      <c r="C47" s="29"/>
      <c r="D47" s="29">
        <v>4</v>
      </c>
      <c r="E47" s="53" t="s">
        <v>278</v>
      </c>
      <c r="F47" s="31" t="s">
        <v>293</v>
      </c>
      <c r="G47" s="47"/>
      <c r="H47" s="48">
        <v>0</v>
      </c>
      <c r="I47" s="47"/>
      <c r="J47" s="48">
        <v>0</v>
      </c>
      <c r="K47" s="175"/>
      <c r="L47" s="175"/>
    </row>
    <row r="48" spans="1:12" ht="12.75">
      <c r="A48" s="106" t="s">
        <v>294</v>
      </c>
      <c r="B48" s="29">
        <v>1</v>
      </c>
      <c r="C48" s="29"/>
      <c r="D48" s="29">
        <v>4</v>
      </c>
      <c r="E48" s="53" t="s">
        <v>295</v>
      </c>
      <c r="F48" s="31" t="s">
        <v>296</v>
      </c>
      <c r="G48" s="47"/>
      <c r="H48" s="48">
        <v>0</v>
      </c>
      <c r="I48" s="47"/>
      <c r="J48" s="48">
        <v>0</v>
      </c>
      <c r="K48" s="175"/>
      <c r="L48" s="175"/>
    </row>
    <row r="49" spans="1:12" ht="13.5" thickBot="1">
      <c r="A49" s="106" t="s">
        <v>190</v>
      </c>
      <c r="B49" s="29">
        <v>1</v>
      </c>
      <c r="C49" s="29"/>
      <c r="D49" s="29">
        <v>4</v>
      </c>
      <c r="E49" s="53" t="s">
        <v>297</v>
      </c>
      <c r="F49" s="31" t="s">
        <v>298</v>
      </c>
      <c r="G49" s="49"/>
      <c r="H49" s="50">
        <v>0</v>
      </c>
      <c r="I49" s="49"/>
      <c r="J49" s="50">
        <v>0</v>
      </c>
      <c r="K49" s="175"/>
      <c r="L49" s="175"/>
    </row>
    <row r="50" spans="1:12" ht="12.75">
      <c r="A50" s="51" t="s">
        <v>299</v>
      </c>
      <c r="B50" s="29">
        <v>4</v>
      </c>
      <c r="C50" s="29"/>
      <c r="D50" s="29">
        <v>4</v>
      </c>
      <c r="E50" s="53" t="s">
        <v>300</v>
      </c>
      <c r="F50" s="31" t="s">
        <v>301</v>
      </c>
      <c r="G50" s="43"/>
      <c r="H50" s="44">
        <v>0</v>
      </c>
      <c r="I50" s="43"/>
      <c r="J50" s="44">
        <v>0</v>
      </c>
      <c r="K50" s="175"/>
      <c r="L50" s="175"/>
    </row>
    <row r="51" spans="1:12" ht="12.75">
      <c r="A51" s="74" t="s">
        <v>302</v>
      </c>
      <c r="B51" s="29">
        <v>2</v>
      </c>
      <c r="C51" s="29"/>
      <c r="D51" s="29">
        <v>3</v>
      </c>
      <c r="E51" s="113" t="s">
        <v>303</v>
      </c>
      <c r="F51" s="31" t="s">
        <v>304</v>
      </c>
      <c r="G51" s="47"/>
      <c r="H51" s="48">
        <v>0</v>
      </c>
      <c r="I51" s="47"/>
      <c r="J51" s="48">
        <v>0</v>
      </c>
      <c r="K51" s="175"/>
      <c r="L51" s="175"/>
    </row>
    <row r="52" spans="1:12" ht="12.75">
      <c r="A52" s="74" t="s">
        <v>307</v>
      </c>
      <c r="B52" s="29">
        <v>2</v>
      </c>
      <c r="C52" s="29"/>
      <c r="D52" s="29">
        <v>3</v>
      </c>
      <c r="E52" s="113" t="s">
        <v>308</v>
      </c>
      <c r="F52" s="31" t="s">
        <v>309</v>
      </c>
      <c r="G52" s="47"/>
      <c r="H52" s="48">
        <v>0</v>
      </c>
      <c r="I52" s="47"/>
      <c r="J52" s="48">
        <v>0</v>
      </c>
      <c r="K52" s="175"/>
      <c r="L52" s="175"/>
    </row>
    <row r="53" spans="1:12" ht="12.75">
      <c r="A53" s="130" t="s">
        <v>310</v>
      </c>
      <c r="B53" s="2"/>
      <c r="C53" s="2"/>
      <c r="D53" s="2">
        <v>3</v>
      </c>
      <c r="E53" s="122" t="s">
        <v>311</v>
      </c>
      <c r="F53" s="21" t="s">
        <v>312</v>
      </c>
      <c r="G53" s="109"/>
      <c r="H53" s="121"/>
      <c r="I53" s="109"/>
      <c r="J53" s="121"/>
      <c r="K53" s="175"/>
      <c r="L53" s="175"/>
    </row>
    <row r="54" spans="1:12" ht="12.75">
      <c r="A54" s="104" t="s">
        <v>274</v>
      </c>
      <c r="B54" s="23">
        <v>1</v>
      </c>
      <c r="C54" s="23"/>
      <c r="D54" s="23">
        <v>4</v>
      </c>
      <c r="E54" s="105" t="s">
        <v>275</v>
      </c>
      <c r="F54" s="25" t="s">
        <v>313</v>
      </c>
      <c r="G54" s="43"/>
      <c r="H54" s="44">
        <v>0</v>
      </c>
      <c r="I54" s="43"/>
      <c r="J54" s="44">
        <v>0</v>
      </c>
      <c r="K54" s="175"/>
      <c r="L54" s="175"/>
    </row>
    <row r="55" spans="1:12" ht="12.75">
      <c r="A55" s="106" t="s">
        <v>277</v>
      </c>
      <c r="B55" s="29">
        <v>1</v>
      </c>
      <c r="C55" s="29"/>
      <c r="D55" s="29">
        <v>4</v>
      </c>
      <c r="E55" s="53" t="s">
        <v>278</v>
      </c>
      <c r="F55" s="31" t="s">
        <v>314</v>
      </c>
      <c r="G55" s="47"/>
      <c r="H55" s="48">
        <v>0</v>
      </c>
      <c r="I55" s="47"/>
      <c r="J55" s="48">
        <v>0</v>
      </c>
      <c r="K55" s="175"/>
      <c r="L55" s="175"/>
    </row>
    <row r="56" spans="1:12" ht="12.75">
      <c r="A56" s="106" t="s">
        <v>294</v>
      </c>
      <c r="B56" s="29">
        <v>1</v>
      </c>
      <c r="C56" s="29"/>
      <c r="D56" s="29">
        <v>4</v>
      </c>
      <c r="E56" s="53" t="s">
        <v>295</v>
      </c>
      <c r="F56" s="31" t="s">
        <v>315</v>
      </c>
      <c r="G56" s="47"/>
      <c r="H56" s="48">
        <v>0</v>
      </c>
      <c r="I56" s="47"/>
      <c r="J56" s="48">
        <v>0</v>
      </c>
      <c r="K56" s="175"/>
      <c r="L56" s="175"/>
    </row>
    <row r="57" spans="1:12" ht="13.5" thickBot="1">
      <c r="A57" s="106" t="s">
        <v>190</v>
      </c>
      <c r="B57" s="29">
        <v>1</v>
      </c>
      <c r="C57" s="29"/>
      <c r="D57" s="29">
        <v>4</v>
      </c>
      <c r="E57" s="53" t="s">
        <v>297</v>
      </c>
      <c r="F57" s="31" t="s">
        <v>316</v>
      </c>
      <c r="G57" s="49"/>
      <c r="H57" s="50">
        <v>0</v>
      </c>
      <c r="I57" s="49">
        <v>27116</v>
      </c>
      <c r="J57" s="50">
        <v>27116</v>
      </c>
      <c r="K57" s="184"/>
      <c r="L57" s="184"/>
    </row>
    <row r="58" spans="1:12" ht="13.5" thickBot="1">
      <c r="A58" s="51" t="s">
        <v>317</v>
      </c>
      <c r="B58" s="29">
        <v>4</v>
      </c>
      <c r="C58" s="29"/>
      <c r="D58" s="29">
        <v>4</v>
      </c>
      <c r="E58" s="53" t="s">
        <v>318</v>
      </c>
      <c r="F58" s="31" t="s">
        <v>319</v>
      </c>
      <c r="G58" s="76"/>
      <c r="H58" s="77">
        <v>0</v>
      </c>
      <c r="I58" s="76">
        <v>27116</v>
      </c>
      <c r="J58" s="77">
        <v>27116</v>
      </c>
      <c r="K58" s="175"/>
      <c r="L58" s="175"/>
    </row>
    <row r="59" spans="1:12" ht="12.75">
      <c r="A59" s="51" t="s">
        <v>320</v>
      </c>
      <c r="B59" s="29">
        <v>12</v>
      </c>
      <c r="C59" s="29"/>
      <c r="D59" s="29">
        <v>3</v>
      </c>
      <c r="E59" s="113" t="s">
        <v>321</v>
      </c>
      <c r="F59" s="31" t="s">
        <v>322</v>
      </c>
      <c r="G59" s="43"/>
      <c r="H59" s="44">
        <v>0</v>
      </c>
      <c r="I59" s="43">
        <v>27116</v>
      </c>
      <c r="J59" s="44">
        <v>27116</v>
      </c>
      <c r="K59" s="175"/>
      <c r="L59" s="175"/>
    </row>
    <row r="60" spans="1:12" ht="12.75">
      <c r="A60" s="122" t="s">
        <v>323</v>
      </c>
      <c r="B60" s="2"/>
      <c r="C60" s="2"/>
      <c r="D60" s="2">
        <v>2</v>
      </c>
      <c r="E60" s="123" t="s">
        <v>324</v>
      </c>
      <c r="F60" s="21" t="s">
        <v>325</v>
      </c>
      <c r="G60" s="109"/>
      <c r="H60" s="121"/>
      <c r="I60" s="109"/>
      <c r="J60" s="121"/>
      <c r="K60" s="175"/>
      <c r="L60" s="175"/>
    </row>
    <row r="61" spans="1:12" ht="12.75">
      <c r="A61" s="104" t="s">
        <v>326</v>
      </c>
      <c r="B61" s="23">
        <v>2</v>
      </c>
      <c r="C61" s="23"/>
      <c r="D61" s="23">
        <v>3</v>
      </c>
      <c r="E61" s="111" t="s">
        <v>327</v>
      </c>
      <c r="F61" s="25" t="s">
        <v>328</v>
      </c>
      <c r="G61" s="43"/>
      <c r="H61" s="44">
        <v>0</v>
      </c>
      <c r="I61" s="43"/>
      <c r="J61" s="44">
        <v>0</v>
      </c>
      <c r="K61" s="175"/>
      <c r="L61" s="175"/>
    </row>
    <row r="62" spans="1:12" ht="12.75">
      <c r="A62" s="106" t="s">
        <v>329</v>
      </c>
      <c r="B62" s="29">
        <v>2</v>
      </c>
      <c r="C62" s="29"/>
      <c r="D62" s="29">
        <v>3</v>
      </c>
      <c r="E62" s="113" t="s">
        <v>330</v>
      </c>
      <c r="F62" s="31" t="s">
        <v>331</v>
      </c>
      <c r="G62" s="47"/>
      <c r="H62" s="48">
        <v>0</v>
      </c>
      <c r="I62" s="47"/>
      <c r="J62" s="48">
        <v>0</v>
      </c>
      <c r="K62" s="175"/>
      <c r="L62" s="175"/>
    </row>
    <row r="63" spans="1:12" ht="12.75">
      <c r="A63" s="106" t="s">
        <v>332</v>
      </c>
      <c r="B63" s="29">
        <v>2</v>
      </c>
      <c r="C63" s="29"/>
      <c r="D63" s="29">
        <v>3</v>
      </c>
      <c r="E63" s="113" t="s">
        <v>333</v>
      </c>
      <c r="F63" s="31" t="s">
        <v>334</v>
      </c>
      <c r="G63" s="47"/>
      <c r="H63" s="48">
        <v>0</v>
      </c>
      <c r="I63" s="47"/>
      <c r="J63" s="48">
        <v>0</v>
      </c>
      <c r="K63" s="175"/>
      <c r="L63" s="175"/>
    </row>
    <row r="64" spans="1:12" ht="13.5" thickBot="1">
      <c r="A64" s="106" t="s">
        <v>190</v>
      </c>
      <c r="B64" s="29">
        <v>23</v>
      </c>
      <c r="C64" s="29"/>
      <c r="D64" s="29">
        <v>3</v>
      </c>
      <c r="E64" s="113" t="s">
        <v>335</v>
      </c>
      <c r="F64" s="31" t="s">
        <v>336</v>
      </c>
      <c r="G64" s="49"/>
      <c r="H64" s="50">
        <v>0</v>
      </c>
      <c r="I64" s="49">
        <v>36907</v>
      </c>
      <c r="J64" s="50">
        <v>36907</v>
      </c>
      <c r="K64" s="179"/>
      <c r="L64" s="179"/>
    </row>
    <row r="65" spans="1:12" ht="12.75">
      <c r="A65" s="51" t="s">
        <v>337</v>
      </c>
      <c r="B65" s="29">
        <v>29</v>
      </c>
      <c r="C65" s="29"/>
      <c r="D65" s="29">
        <v>3</v>
      </c>
      <c r="E65" s="113" t="s">
        <v>338</v>
      </c>
      <c r="F65" s="31" t="s">
        <v>339</v>
      </c>
      <c r="G65" s="43"/>
      <c r="H65" s="44">
        <v>0</v>
      </c>
      <c r="I65" s="43">
        <v>36907</v>
      </c>
      <c r="J65" s="44">
        <v>36907</v>
      </c>
      <c r="K65" s="175"/>
      <c r="L65" s="175"/>
    </row>
    <row r="66" spans="1:12" ht="13.5" thickBot="1">
      <c r="A66" s="113" t="s">
        <v>340</v>
      </c>
      <c r="B66" s="29">
        <v>3</v>
      </c>
      <c r="C66" s="29"/>
      <c r="D66" s="29">
        <v>2</v>
      </c>
      <c r="E66" s="114" t="s">
        <v>341</v>
      </c>
      <c r="F66" s="31" t="s">
        <v>342</v>
      </c>
      <c r="G66" s="84"/>
      <c r="H66" s="85">
        <v>0</v>
      </c>
      <c r="I66" s="84">
        <v>49224</v>
      </c>
      <c r="J66" s="85">
        <v>49224</v>
      </c>
      <c r="K66" s="184"/>
      <c r="L66" s="184"/>
    </row>
    <row r="67" spans="1:12" ht="12.75">
      <c r="A67" s="34" t="s">
        <v>343</v>
      </c>
      <c r="B67" s="29">
        <v>-10</v>
      </c>
      <c r="C67" s="29"/>
      <c r="D67" s="29">
        <v>2</v>
      </c>
      <c r="E67" s="114" t="s">
        <v>344</v>
      </c>
      <c r="F67" s="31" t="s">
        <v>345</v>
      </c>
      <c r="G67" s="81"/>
      <c r="H67" s="82">
        <v>0</v>
      </c>
      <c r="I67" s="81">
        <v>39433</v>
      </c>
      <c r="J67" s="82">
        <v>39433</v>
      </c>
      <c r="K67" s="175"/>
      <c r="L67" s="175"/>
    </row>
    <row r="68" spans="1:12" ht="15">
      <c r="A68" s="19" t="s">
        <v>346</v>
      </c>
      <c r="B68" s="2"/>
      <c r="C68" s="2"/>
      <c r="D68" s="2">
        <v>1</v>
      </c>
      <c r="E68" s="18" t="s">
        <v>347</v>
      </c>
      <c r="F68" s="21" t="s">
        <v>348</v>
      </c>
      <c r="G68" s="109"/>
      <c r="H68" s="121"/>
      <c r="I68" s="109"/>
      <c r="J68" s="121"/>
      <c r="K68" s="175"/>
      <c r="L68" s="175"/>
    </row>
    <row r="69" spans="1:12" ht="12.75">
      <c r="A69" s="122" t="s">
        <v>349</v>
      </c>
      <c r="B69" s="2"/>
      <c r="C69" s="2"/>
      <c r="D69" s="2">
        <v>2</v>
      </c>
      <c r="E69" s="123" t="s">
        <v>350</v>
      </c>
      <c r="F69" s="21" t="s">
        <v>351</v>
      </c>
      <c r="G69" s="109"/>
      <c r="H69" s="121"/>
      <c r="I69" s="109"/>
      <c r="J69" s="121"/>
      <c r="K69" s="175"/>
      <c r="L69" s="175"/>
    </row>
    <row r="70" spans="1:12" ht="12.75">
      <c r="A70" s="79" t="s">
        <v>352</v>
      </c>
      <c r="B70" s="23">
        <v>2</v>
      </c>
      <c r="C70" s="23"/>
      <c r="D70" s="23">
        <v>3</v>
      </c>
      <c r="E70" s="111" t="s">
        <v>353</v>
      </c>
      <c r="F70" s="25" t="s">
        <v>354</v>
      </c>
      <c r="G70" s="43"/>
      <c r="H70" s="44">
        <v>0</v>
      </c>
      <c r="I70" s="43"/>
      <c r="J70" s="44">
        <v>0</v>
      </c>
      <c r="K70" s="175"/>
      <c r="L70" s="175"/>
    </row>
    <row r="71" spans="1:12" ht="12.75">
      <c r="A71" s="74" t="s">
        <v>355</v>
      </c>
      <c r="B71" s="29">
        <v>2</v>
      </c>
      <c r="C71" s="29"/>
      <c r="D71" s="29">
        <v>3</v>
      </c>
      <c r="E71" s="113" t="s">
        <v>356</v>
      </c>
      <c r="F71" s="31" t="s">
        <v>357</v>
      </c>
      <c r="G71" s="47"/>
      <c r="H71" s="48">
        <v>0</v>
      </c>
      <c r="I71" s="47"/>
      <c r="J71" s="48">
        <v>0</v>
      </c>
      <c r="K71" s="175"/>
      <c r="L71" s="175"/>
    </row>
    <row r="72" spans="1:12" ht="13.5" thickBot="1">
      <c r="A72" s="74" t="s">
        <v>358</v>
      </c>
      <c r="B72" s="29">
        <v>2</v>
      </c>
      <c r="C72" s="29"/>
      <c r="D72" s="29">
        <v>3</v>
      </c>
      <c r="E72" s="113" t="s">
        <v>359</v>
      </c>
      <c r="F72" s="31" t="s">
        <v>360</v>
      </c>
      <c r="G72" s="49"/>
      <c r="H72" s="50">
        <v>0</v>
      </c>
      <c r="I72" s="49"/>
      <c r="J72" s="50">
        <v>0</v>
      </c>
      <c r="K72" s="175"/>
      <c r="L72" s="175"/>
    </row>
    <row r="73" spans="1:12" ht="12.75">
      <c r="A73" s="51" t="s">
        <v>361</v>
      </c>
      <c r="B73" s="29">
        <v>6</v>
      </c>
      <c r="C73" s="29"/>
      <c r="D73" s="29">
        <v>3</v>
      </c>
      <c r="E73" s="113" t="s">
        <v>362</v>
      </c>
      <c r="F73" s="31" t="s">
        <v>363</v>
      </c>
      <c r="G73" s="43"/>
      <c r="H73" s="44">
        <v>0</v>
      </c>
      <c r="I73" s="43"/>
      <c r="J73" s="44">
        <v>0</v>
      </c>
      <c r="K73" s="175"/>
      <c r="L73" s="175"/>
    </row>
    <row r="74" spans="1:12" ht="12.75">
      <c r="A74" s="122" t="s">
        <v>364</v>
      </c>
      <c r="B74" s="2"/>
      <c r="C74" s="2"/>
      <c r="D74" s="2">
        <v>2</v>
      </c>
      <c r="E74" s="123" t="s">
        <v>365</v>
      </c>
      <c r="F74" s="21" t="s">
        <v>366</v>
      </c>
      <c r="G74" s="109"/>
      <c r="H74" s="121"/>
      <c r="I74" s="109"/>
      <c r="J74" s="121"/>
      <c r="K74" s="175"/>
      <c r="L74" s="175"/>
    </row>
    <row r="75" spans="1:12" ht="12.75">
      <c r="A75" s="79" t="s">
        <v>352</v>
      </c>
      <c r="B75" s="23">
        <v>3</v>
      </c>
      <c r="C75" s="23"/>
      <c r="D75" s="23">
        <v>3</v>
      </c>
      <c r="E75" s="111" t="s">
        <v>353</v>
      </c>
      <c r="F75" s="25" t="s">
        <v>367</v>
      </c>
      <c r="G75" s="43"/>
      <c r="H75" s="44">
        <v>0</v>
      </c>
      <c r="I75" s="43"/>
      <c r="J75" s="44">
        <v>0</v>
      </c>
      <c r="K75" s="175"/>
      <c r="L75" s="175"/>
    </row>
    <row r="76" spans="1:12" ht="12.75">
      <c r="A76" s="74" t="s">
        <v>355</v>
      </c>
      <c r="B76" s="29">
        <v>3</v>
      </c>
      <c r="C76" s="29"/>
      <c r="D76" s="29">
        <v>3</v>
      </c>
      <c r="E76" s="113" t="s">
        <v>356</v>
      </c>
      <c r="F76" s="31" t="s">
        <v>368</v>
      </c>
      <c r="G76" s="47"/>
      <c r="H76" s="48">
        <v>0</v>
      </c>
      <c r="I76" s="47"/>
      <c r="J76" s="48">
        <v>0</v>
      </c>
      <c r="K76" s="175"/>
      <c r="L76" s="175"/>
    </row>
    <row r="77" spans="1:12" ht="13.5" thickBot="1">
      <c r="A77" s="74" t="s">
        <v>369</v>
      </c>
      <c r="B77" s="29">
        <v>3</v>
      </c>
      <c r="C77" s="29"/>
      <c r="D77" s="29">
        <v>3</v>
      </c>
      <c r="E77" s="113" t="s">
        <v>359</v>
      </c>
      <c r="F77" s="31" t="s">
        <v>370</v>
      </c>
      <c r="G77" s="49"/>
      <c r="H77" s="50">
        <v>0</v>
      </c>
      <c r="I77" s="49"/>
      <c r="J77" s="50">
        <v>0</v>
      </c>
      <c r="K77" s="175"/>
      <c r="L77" s="175"/>
    </row>
    <row r="78" spans="1:12" ht="13.5" thickBot="1">
      <c r="A78" s="51" t="s">
        <v>371</v>
      </c>
      <c r="B78" s="29">
        <v>9</v>
      </c>
      <c r="C78" s="29"/>
      <c r="D78" s="29">
        <v>3</v>
      </c>
      <c r="E78" s="113" t="s">
        <v>372</v>
      </c>
      <c r="F78" s="31" t="s">
        <v>373</v>
      </c>
      <c r="G78" s="72"/>
      <c r="H78" s="73">
        <v>0</v>
      </c>
      <c r="I78" s="72"/>
      <c r="J78" s="73">
        <v>0</v>
      </c>
      <c r="K78" s="175"/>
      <c r="L78" s="175"/>
    </row>
    <row r="79" spans="1:12" ht="12.75">
      <c r="A79" s="34" t="s">
        <v>374</v>
      </c>
      <c r="B79" s="29">
        <v>-3</v>
      </c>
      <c r="C79" s="29"/>
      <c r="D79" s="29">
        <v>2</v>
      </c>
      <c r="E79" s="114" t="s">
        <v>375</v>
      </c>
      <c r="F79" s="31" t="s">
        <v>376</v>
      </c>
      <c r="G79" s="81"/>
      <c r="H79" s="82">
        <v>0</v>
      </c>
      <c r="I79" s="81"/>
      <c r="J79" s="82">
        <v>0</v>
      </c>
      <c r="K79" s="175"/>
      <c r="L79" s="175"/>
    </row>
    <row r="80" spans="1:12" ht="15" hidden="1">
      <c r="A80" s="19" t="s">
        <v>377</v>
      </c>
      <c r="B80" s="2"/>
      <c r="C80" s="2"/>
      <c r="D80" s="2">
        <v>1</v>
      </c>
      <c r="E80" s="18" t="s">
        <v>378</v>
      </c>
      <c r="F80" s="21" t="s">
        <v>379</v>
      </c>
      <c r="G80" s="109"/>
      <c r="H80" s="121"/>
      <c r="I80" s="109"/>
      <c r="J80" s="121"/>
      <c r="K80" s="175"/>
      <c r="L80" s="175"/>
    </row>
    <row r="81" spans="1:12" ht="12.75" hidden="1">
      <c r="A81" s="122" t="s">
        <v>380</v>
      </c>
      <c r="B81" s="2"/>
      <c r="C81" s="2"/>
      <c r="D81" s="2">
        <v>2</v>
      </c>
      <c r="E81" s="123" t="s">
        <v>381</v>
      </c>
      <c r="F81" s="21" t="s">
        <v>382</v>
      </c>
      <c r="G81" s="109"/>
      <c r="H81" s="121"/>
      <c r="I81" s="109"/>
      <c r="J81" s="121"/>
      <c r="K81" s="175"/>
      <c r="L81" s="175"/>
    </row>
    <row r="82" spans="1:12" ht="12.75" hidden="1">
      <c r="A82" s="104" t="s">
        <v>383</v>
      </c>
      <c r="B82" s="23">
        <v>4</v>
      </c>
      <c r="C82" s="23"/>
      <c r="D82" s="23">
        <v>3</v>
      </c>
      <c r="E82" s="111" t="s">
        <v>384</v>
      </c>
      <c r="F82" s="25" t="s">
        <v>385</v>
      </c>
      <c r="G82" s="43"/>
      <c r="H82" s="44">
        <v>0</v>
      </c>
      <c r="I82" s="43"/>
      <c r="J82" s="44">
        <v>0</v>
      </c>
      <c r="K82" s="175"/>
      <c r="L82" s="175"/>
    </row>
    <row r="83" spans="1:12" ht="12.75" hidden="1">
      <c r="A83" s="104" t="s">
        <v>839</v>
      </c>
      <c r="B83" s="23">
        <v>4</v>
      </c>
      <c r="C83" s="23"/>
      <c r="D83" s="23">
        <v>3</v>
      </c>
      <c r="E83" s="111" t="s">
        <v>386</v>
      </c>
      <c r="F83" s="25" t="s">
        <v>387</v>
      </c>
      <c r="G83" s="75"/>
      <c r="H83" s="40">
        <v>0</v>
      </c>
      <c r="I83" s="75"/>
      <c r="J83" s="40">
        <v>0</v>
      </c>
      <c r="K83" s="175"/>
      <c r="L83" s="175"/>
    </row>
    <row r="84" spans="1:14" ht="13.5" hidden="1" thickBot="1">
      <c r="A84" s="106" t="s">
        <v>190</v>
      </c>
      <c r="B84" s="29">
        <v>4</v>
      </c>
      <c r="C84" s="29"/>
      <c r="D84" s="29">
        <v>3</v>
      </c>
      <c r="E84" s="113" t="s">
        <v>388</v>
      </c>
      <c r="F84" s="31" t="s">
        <v>389</v>
      </c>
      <c r="G84" s="49"/>
      <c r="H84" s="50">
        <v>0</v>
      </c>
      <c r="I84" s="49"/>
      <c r="J84" s="50"/>
      <c r="K84" s="175"/>
      <c r="L84" s="175"/>
      <c r="N84" s="164">
        <v>251151</v>
      </c>
    </row>
    <row r="85" spans="1:12" ht="12.75" hidden="1">
      <c r="A85" s="51" t="s">
        <v>390</v>
      </c>
      <c r="B85" s="29">
        <v>12</v>
      </c>
      <c r="C85" s="29"/>
      <c r="D85" s="29">
        <v>3</v>
      </c>
      <c r="E85" s="113" t="s">
        <v>391</v>
      </c>
      <c r="F85" s="31" t="s">
        <v>392</v>
      </c>
      <c r="G85" s="43"/>
      <c r="H85" s="44">
        <v>0</v>
      </c>
      <c r="I85" s="43"/>
      <c r="J85" s="44"/>
      <c r="K85" s="175"/>
      <c r="L85" s="175"/>
    </row>
    <row r="86" spans="1:12" ht="12.75" hidden="1">
      <c r="A86" s="122" t="s">
        <v>393</v>
      </c>
      <c r="B86" s="2"/>
      <c r="C86" s="2"/>
      <c r="D86" s="2">
        <v>2</v>
      </c>
      <c r="E86" s="123" t="s">
        <v>394</v>
      </c>
      <c r="F86" s="21" t="s">
        <v>395</v>
      </c>
      <c r="G86" s="109"/>
      <c r="H86" s="121"/>
      <c r="I86" s="109"/>
      <c r="J86" s="121"/>
      <c r="K86" s="175"/>
      <c r="L86" s="175"/>
    </row>
    <row r="87" spans="1:12" ht="12.75" hidden="1">
      <c r="A87" s="104" t="s">
        <v>396</v>
      </c>
      <c r="B87" s="23">
        <v>5</v>
      </c>
      <c r="C87" s="23"/>
      <c r="D87" s="23">
        <v>3</v>
      </c>
      <c r="E87" s="111" t="s">
        <v>397</v>
      </c>
      <c r="F87" s="25" t="s">
        <v>398</v>
      </c>
      <c r="G87" s="43"/>
      <c r="H87" s="44">
        <v>0</v>
      </c>
      <c r="I87" s="43"/>
      <c r="J87" s="44">
        <v>0</v>
      </c>
      <c r="K87" s="175"/>
      <c r="L87" s="175"/>
    </row>
    <row r="88" spans="1:12" ht="12.75" hidden="1">
      <c r="A88" s="106" t="s">
        <v>399</v>
      </c>
      <c r="B88" s="29">
        <v>5</v>
      </c>
      <c r="C88" s="29"/>
      <c r="D88" s="29">
        <v>3</v>
      </c>
      <c r="E88" s="113" t="s">
        <v>400</v>
      </c>
      <c r="F88" s="31" t="s">
        <v>401</v>
      </c>
      <c r="G88" s="47"/>
      <c r="H88" s="48">
        <v>0</v>
      </c>
      <c r="I88" s="47"/>
      <c r="J88" s="48">
        <v>0</v>
      </c>
      <c r="K88" s="175"/>
      <c r="L88" s="175"/>
    </row>
    <row r="89" spans="1:12" ht="12.75" hidden="1">
      <c r="A89" s="106" t="s">
        <v>839</v>
      </c>
      <c r="B89" s="29">
        <v>5</v>
      </c>
      <c r="C89" s="29"/>
      <c r="D89" s="29">
        <v>3</v>
      </c>
      <c r="E89" s="113" t="s">
        <v>386</v>
      </c>
      <c r="F89" s="31" t="s">
        <v>402</v>
      </c>
      <c r="G89" s="100"/>
      <c r="H89" s="48">
        <v>0</v>
      </c>
      <c r="I89" s="100"/>
      <c r="J89" s="48">
        <v>0</v>
      </c>
      <c r="K89" s="175"/>
      <c r="L89" s="175"/>
    </row>
    <row r="90" spans="1:14" ht="13.5" hidden="1" thickBot="1">
      <c r="A90" s="106" t="s">
        <v>190</v>
      </c>
      <c r="B90" s="29">
        <v>5</v>
      </c>
      <c r="C90" s="29"/>
      <c r="D90" s="29">
        <v>3</v>
      </c>
      <c r="E90" s="113" t="s">
        <v>388</v>
      </c>
      <c r="F90" s="31" t="s">
        <v>403</v>
      </c>
      <c r="G90" s="49"/>
      <c r="H90" s="50">
        <v>0</v>
      </c>
      <c r="I90" s="49"/>
      <c r="J90" s="50"/>
      <c r="K90" s="175"/>
      <c r="L90" s="175"/>
      <c r="N90" s="165">
        <v>11794</v>
      </c>
    </row>
    <row r="91" spans="1:12" ht="13.5" hidden="1" thickBot="1">
      <c r="A91" s="51" t="s">
        <v>404</v>
      </c>
      <c r="B91" s="29">
        <v>20</v>
      </c>
      <c r="C91" s="29"/>
      <c r="D91" s="29">
        <v>3</v>
      </c>
      <c r="E91" s="113" t="s">
        <v>405</v>
      </c>
      <c r="F91" s="31" t="s">
        <v>406</v>
      </c>
      <c r="G91" s="76"/>
      <c r="H91" s="77">
        <v>0</v>
      </c>
      <c r="I91" s="76"/>
      <c r="J91" s="77"/>
      <c r="K91" s="175"/>
      <c r="L91" s="175"/>
    </row>
    <row r="92" spans="1:12" ht="13.5" hidden="1" thickBot="1">
      <c r="A92" s="34" t="s">
        <v>407</v>
      </c>
      <c r="B92" s="29">
        <v>-8</v>
      </c>
      <c r="C92" s="29"/>
      <c r="D92" s="29">
        <v>2</v>
      </c>
      <c r="E92" s="114" t="s">
        <v>408</v>
      </c>
      <c r="F92" s="31" t="s">
        <v>409</v>
      </c>
      <c r="G92" s="131"/>
      <c r="H92" s="132">
        <v>0</v>
      </c>
      <c r="I92" s="131"/>
      <c r="J92" s="132"/>
      <c r="K92" s="175"/>
      <c r="L92" s="175"/>
    </row>
    <row r="93" spans="1:12" ht="15">
      <c r="A93" s="102" t="s">
        <v>901</v>
      </c>
      <c r="B93" s="29">
        <v>892</v>
      </c>
      <c r="C93" s="29"/>
      <c r="D93" s="29">
        <v>1</v>
      </c>
      <c r="E93" s="87" t="s">
        <v>410</v>
      </c>
      <c r="F93" s="31" t="s">
        <v>411</v>
      </c>
      <c r="G93" s="90"/>
      <c r="H93" s="91">
        <v>0</v>
      </c>
      <c r="I93" s="90">
        <v>4665179</v>
      </c>
      <c r="J93" s="91">
        <f>I93</f>
        <v>4665179</v>
      </c>
      <c r="K93" s="175"/>
      <c r="L93" s="175"/>
    </row>
    <row r="94" spans="1:12" ht="14.25">
      <c r="A94" s="123" t="s">
        <v>412</v>
      </c>
      <c r="B94" s="2"/>
      <c r="C94" s="2"/>
      <c r="D94" s="2">
        <v>1</v>
      </c>
      <c r="E94" s="133" t="s">
        <v>413</v>
      </c>
      <c r="F94" s="21" t="s">
        <v>414</v>
      </c>
      <c r="G94" s="109"/>
      <c r="H94" s="121"/>
      <c r="I94" s="109"/>
      <c r="J94" s="121"/>
      <c r="K94" s="175"/>
      <c r="L94" s="175"/>
    </row>
    <row r="95" spans="1:12" ht="14.25">
      <c r="A95" s="111" t="s">
        <v>415</v>
      </c>
      <c r="B95" s="23">
        <v>30</v>
      </c>
      <c r="C95" s="23"/>
      <c r="D95" s="23">
        <v>2</v>
      </c>
      <c r="E95" s="134" t="s">
        <v>416</v>
      </c>
      <c r="F95" s="25" t="s">
        <v>417</v>
      </c>
      <c r="G95" s="26"/>
      <c r="H95" s="27">
        <v>0</v>
      </c>
      <c r="I95" s="26">
        <v>1268390</v>
      </c>
      <c r="J95" s="27">
        <v>1268390</v>
      </c>
      <c r="K95" s="179"/>
      <c r="L95" s="179"/>
    </row>
    <row r="96" spans="1:12" ht="14.25">
      <c r="A96" s="113" t="s">
        <v>418</v>
      </c>
      <c r="B96" s="29">
        <v>4</v>
      </c>
      <c r="C96" s="29"/>
      <c r="D96" s="29">
        <v>2</v>
      </c>
      <c r="E96" s="135" t="s">
        <v>419</v>
      </c>
      <c r="F96" s="31" t="s">
        <v>420</v>
      </c>
      <c r="G96" s="92"/>
      <c r="H96" s="93">
        <v>0</v>
      </c>
      <c r="I96" s="92"/>
      <c r="J96" s="93">
        <v>0</v>
      </c>
      <c r="K96" s="175"/>
      <c r="L96" s="175"/>
    </row>
    <row r="97" spans="1:12" ht="14.25">
      <c r="A97" s="113" t="s">
        <v>421</v>
      </c>
      <c r="B97" s="29">
        <v>4</v>
      </c>
      <c r="C97" s="29"/>
      <c r="D97" s="29">
        <v>2</v>
      </c>
      <c r="E97" s="135" t="s">
        <v>422</v>
      </c>
      <c r="F97" s="31" t="s">
        <v>423</v>
      </c>
      <c r="G97" s="92"/>
      <c r="H97" s="93">
        <v>0</v>
      </c>
      <c r="I97" s="92"/>
      <c r="J97" s="93">
        <v>0</v>
      </c>
      <c r="K97" s="175"/>
      <c r="L97" s="175"/>
    </row>
    <row r="98" spans="1:12" ht="15" thickBot="1">
      <c r="A98" s="113" t="s">
        <v>424</v>
      </c>
      <c r="B98" s="29">
        <v>4</v>
      </c>
      <c r="C98" s="29"/>
      <c r="D98" s="29">
        <v>2</v>
      </c>
      <c r="E98" s="135" t="s">
        <v>425</v>
      </c>
      <c r="F98" s="31" t="s">
        <v>426</v>
      </c>
      <c r="G98" s="136"/>
      <c r="H98" s="137">
        <v>0</v>
      </c>
      <c r="I98" s="136"/>
      <c r="J98" s="137">
        <v>0</v>
      </c>
      <c r="K98" s="175"/>
      <c r="L98" s="175"/>
    </row>
    <row r="99" spans="1:12" ht="15" thickBot="1">
      <c r="A99" s="138" t="s">
        <v>427</v>
      </c>
      <c r="B99" s="29">
        <v>42</v>
      </c>
      <c r="C99" s="29"/>
      <c r="D99" s="29">
        <v>2</v>
      </c>
      <c r="E99" s="135" t="s">
        <v>428</v>
      </c>
      <c r="F99" s="31" t="s">
        <v>429</v>
      </c>
      <c r="G99" s="139"/>
      <c r="H99" s="140">
        <v>0</v>
      </c>
      <c r="I99" s="139">
        <v>1268390</v>
      </c>
      <c r="J99" s="140">
        <v>1268390</v>
      </c>
      <c r="K99" s="175"/>
      <c r="L99" s="175"/>
    </row>
    <row r="100" spans="1:12" ht="15">
      <c r="A100" s="102" t="s">
        <v>430</v>
      </c>
      <c r="B100" s="29">
        <v>850</v>
      </c>
      <c r="C100" s="29"/>
      <c r="D100" s="29">
        <v>1</v>
      </c>
      <c r="E100" s="87" t="s">
        <v>873</v>
      </c>
      <c r="F100" s="31" t="s">
        <v>431</v>
      </c>
      <c r="G100" s="128"/>
      <c r="H100" s="129">
        <v>0</v>
      </c>
      <c r="I100" s="128">
        <v>3396789</v>
      </c>
      <c r="J100" s="129">
        <v>3396789</v>
      </c>
      <c r="K100" s="177"/>
      <c r="L100" s="177"/>
    </row>
  </sheetData>
  <sheetProtection/>
  <mergeCells count="102">
    <mergeCell ref="K3:L3"/>
    <mergeCell ref="K4:L4"/>
    <mergeCell ref="K5:L5"/>
    <mergeCell ref="K6:L6"/>
    <mergeCell ref="K1:L1"/>
    <mergeCell ref="G2:H2"/>
    <mergeCell ref="I2:J2"/>
    <mergeCell ref="K2:L2"/>
    <mergeCell ref="K11:L11"/>
    <mergeCell ref="K12:L12"/>
    <mergeCell ref="K13:L13"/>
    <mergeCell ref="K14:L14"/>
    <mergeCell ref="K7:L7"/>
    <mergeCell ref="K8:L8"/>
    <mergeCell ref="K9:L9"/>
    <mergeCell ref="K10:L10"/>
    <mergeCell ref="K19:L19"/>
    <mergeCell ref="K20:L20"/>
    <mergeCell ref="K21:L21"/>
    <mergeCell ref="K22:L22"/>
    <mergeCell ref="K15:L15"/>
    <mergeCell ref="K16:L16"/>
    <mergeCell ref="K17:L17"/>
    <mergeCell ref="K18:L18"/>
    <mergeCell ref="K27:L27"/>
    <mergeCell ref="K28:L28"/>
    <mergeCell ref="K29:L29"/>
    <mergeCell ref="K30:L30"/>
    <mergeCell ref="K23:L23"/>
    <mergeCell ref="K24:L24"/>
    <mergeCell ref="K25:L25"/>
    <mergeCell ref="K26:L26"/>
    <mergeCell ref="K35:L35"/>
    <mergeCell ref="K36:L36"/>
    <mergeCell ref="K37:L37"/>
    <mergeCell ref="K38:L38"/>
    <mergeCell ref="K31:L31"/>
    <mergeCell ref="K32:L32"/>
    <mergeCell ref="K33:L33"/>
    <mergeCell ref="K34:L34"/>
    <mergeCell ref="K43:L43"/>
    <mergeCell ref="K44:L44"/>
    <mergeCell ref="K45:L45"/>
    <mergeCell ref="K46:L46"/>
    <mergeCell ref="K39:L39"/>
    <mergeCell ref="K40:L40"/>
    <mergeCell ref="K41:L41"/>
    <mergeCell ref="K42:L42"/>
    <mergeCell ref="K51:L51"/>
    <mergeCell ref="K52:L52"/>
    <mergeCell ref="K53:L53"/>
    <mergeCell ref="K54:L54"/>
    <mergeCell ref="K47:L47"/>
    <mergeCell ref="K48:L48"/>
    <mergeCell ref="K49:L49"/>
    <mergeCell ref="K50:L50"/>
    <mergeCell ref="K59:L59"/>
    <mergeCell ref="K60:L60"/>
    <mergeCell ref="K61:L61"/>
    <mergeCell ref="K62:L62"/>
    <mergeCell ref="K55:L55"/>
    <mergeCell ref="K56:L56"/>
    <mergeCell ref="K57:L57"/>
    <mergeCell ref="K58:L58"/>
    <mergeCell ref="K67:L67"/>
    <mergeCell ref="K68:L68"/>
    <mergeCell ref="K69:L69"/>
    <mergeCell ref="K70:L70"/>
    <mergeCell ref="K63:L63"/>
    <mergeCell ref="K64:L64"/>
    <mergeCell ref="K65:L65"/>
    <mergeCell ref="K66:L66"/>
    <mergeCell ref="K75:L75"/>
    <mergeCell ref="K76:L76"/>
    <mergeCell ref="K77:L77"/>
    <mergeCell ref="K78:L78"/>
    <mergeCell ref="K71:L71"/>
    <mergeCell ref="K72:L72"/>
    <mergeCell ref="K73:L73"/>
    <mergeCell ref="K74:L74"/>
    <mergeCell ref="K83:L83"/>
    <mergeCell ref="K84:L84"/>
    <mergeCell ref="K85:L85"/>
    <mergeCell ref="K86:L86"/>
    <mergeCell ref="K79:L79"/>
    <mergeCell ref="K80:L80"/>
    <mergeCell ref="K81:L81"/>
    <mergeCell ref="K82:L82"/>
    <mergeCell ref="K91:L91"/>
    <mergeCell ref="K92:L92"/>
    <mergeCell ref="K93:L93"/>
    <mergeCell ref="K94:L94"/>
    <mergeCell ref="K87:L87"/>
    <mergeCell ref="K88:L88"/>
    <mergeCell ref="K89:L89"/>
    <mergeCell ref="K90:L90"/>
    <mergeCell ref="K99:L99"/>
    <mergeCell ref="K100:L100"/>
    <mergeCell ref="K95:L95"/>
    <mergeCell ref="K96:L96"/>
    <mergeCell ref="K97:L97"/>
    <mergeCell ref="K98:L98"/>
  </mergeCells>
  <conditionalFormatting sqref="G4:G5 I4:I5">
    <cfRule type="expression" priority="1" dxfId="0" stopIfTrue="1">
      <formula>ABS(SUM(G4)-SUM(H4))&gt;=10</formula>
    </cfRule>
  </conditionalFormatting>
  <conditionalFormatting sqref="G6:G100 I6:I100">
    <cfRule type="expression" priority="2" dxfId="0" stopIfTrue="1">
      <formula>ABS(SUM(G6)-SUM(H6))&gt;=1</formula>
    </cfRule>
  </conditionalFormatting>
  <dataValidations count="2">
    <dataValidation type="whole" allowBlank="1" showInputMessage="1" showErrorMessage="1" sqref="G6:G100">
      <formula1>-9999999999999990000000000000000</formula1>
      <formula2>9.99999999999999E+31</formula2>
    </dataValidation>
    <dataValidation type="whole" allowBlank="1" showInputMessage="1" showErrorMessage="1" sqref="I6:I100">
      <formula1>-9999999999999990000000000000000</formula1>
      <formula2>9.99999999999999E+32</formula2>
    </dataValidation>
  </dataValidations>
  <printOptions/>
  <pageMargins left="0.75" right="0.75" top="1" bottom="1" header="0.5" footer="0.5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</cp:lastModifiedBy>
  <cp:lastPrinted>2013-03-11T08:51:20Z</cp:lastPrinted>
  <dcterms:created xsi:type="dcterms:W3CDTF">1996-11-05T10:16:36Z</dcterms:created>
  <dcterms:modified xsi:type="dcterms:W3CDTF">2018-12-14T14:53:41Z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